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istrict Finances\2022-2023\Budget Adoption &amp; Allotments\Budget Adoption and Notice\"/>
    </mc:Choice>
  </mc:AlternateContent>
  <bookViews>
    <workbookView xWindow="0" yWindow="0" windowWidth="25200" windowHeight="112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I45" i="1"/>
  <c r="G46" i="1"/>
  <c r="I46" i="1"/>
  <c r="G47" i="1"/>
  <c r="I47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G60" i="1"/>
  <c r="I60" i="1"/>
  <c r="G61" i="1"/>
  <c r="I61" i="1"/>
  <c r="G62" i="1"/>
  <c r="I62" i="1"/>
  <c r="G63" i="1"/>
  <c r="I63" i="1"/>
  <c r="G64" i="1"/>
  <c r="I64" i="1"/>
  <c r="G65" i="1"/>
  <c r="I65" i="1"/>
  <c r="I44" i="1"/>
  <c r="G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44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7" i="1"/>
  <c r="G67" i="1" l="1"/>
  <c r="I67" i="1"/>
  <c r="H41" i="1"/>
  <c r="H69" i="1" s="1"/>
  <c r="F41" i="1"/>
  <c r="F69" i="1" s="1"/>
  <c r="G41" i="1"/>
  <c r="G69" i="1" l="1"/>
  <c r="E41" i="1"/>
  <c r="I41" i="1"/>
  <c r="I69" i="1" s="1"/>
  <c r="E67" i="1"/>
  <c r="E69" i="1" l="1"/>
</calcChain>
</file>

<file path=xl/sharedStrings.xml><?xml version="1.0" encoding="utf-8"?>
<sst xmlns="http://schemas.openxmlformats.org/spreadsheetml/2006/main" count="64" uniqueCount="61">
  <si>
    <t>Friendswood Independent School District</t>
  </si>
  <si>
    <t>Budgets For Adoption - ALL FUNDS</t>
  </si>
  <si>
    <t>General Fund</t>
  </si>
  <si>
    <t>Debt Service</t>
  </si>
  <si>
    <t>Food Service</t>
  </si>
  <si>
    <t>Proposed</t>
  </si>
  <si>
    <t>Revenues</t>
  </si>
  <si>
    <t>Local and Intermed. Services</t>
  </si>
  <si>
    <t>State Program Revenue</t>
  </si>
  <si>
    <t>Federal Program Revenue</t>
  </si>
  <si>
    <t>Total Revenue</t>
  </si>
  <si>
    <t>REVENUES</t>
  </si>
  <si>
    <t>Current Property Taxes</t>
  </si>
  <si>
    <t>Delinquent Prop. Taxes</t>
  </si>
  <si>
    <t>Other Tax Revenue</t>
  </si>
  <si>
    <t>Interest</t>
  </si>
  <si>
    <t>Rent</t>
  </si>
  <si>
    <t>Activity Revenue</t>
  </si>
  <si>
    <t>Local Sources</t>
  </si>
  <si>
    <t>Food Service Sales</t>
  </si>
  <si>
    <t>Athletic Activity</t>
  </si>
  <si>
    <t>Community Education</t>
  </si>
  <si>
    <t>Per Capita Apportionment</t>
  </si>
  <si>
    <t>Foundation School Program</t>
  </si>
  <si>
    <t>Pre-K State Program</t>
  </si>
  <si>
    <t>Revenues From TEA</t>
  </si>
  <si>
    <t>State Revenue - Other Agencies</t>
  </si>
  <si>
    <t>TRS On-Behalf</t>
  </si>
  <si>
    <t>School Breakfast Prog</t>
  </si>
  <si>
    <t>Nat'l School Lunch Prog</t>
  </si>
  <si>
    <t>USDA Commodities</t>
  </si>
  <si>
    <t>Federal Revenue from TEA</t>
  </si>
  <si>
    <t>SHARS</t>
  </si>
  <si>
    <t>Revenue from Federal Agencies</t>
  </si>
  <si>
    <t>Transfers In</t>
  </si>
  <si>
    <t>TOTAL REVENUES</t>
  </si>
  <si>
    <t>EXPENDITURES</t>
  </si>
  <si>
    <t>Instruction</t>
  </si>
  <si>
    <t>Instructional Resources</t>
  </si>
  <si>
    <t>Curr &amp; Inst Staff Dev</t>
  </si>
  <si>
    <t>Instructional Leadership</t>
  </si>
  <si>
    <t>School Leadership</t>
  </si>
  <si>
    <t>Guidance/Counseling</t>
  </si>
  <si>
    <t>Social Work Services</t>
  </si>
  <si>
    <t>Health Services</t>
  </si>
  <si>
    <t>Student Transportation</t>
  </si>
  <si>
    <t>Food Services</t>
  </si>
  <si>
    <t>Extracurricular Activities</t>
  </si>
  <si>
    <t>General Admin</t>
  </si>
  <si>
    <t>Maintenance and Operations</t>
  </si>
  <si>
    <t>Security and Monitoring</t>
  </si>
  <si>
    <t>Data Processing Svcs</t>
  </si>
  <si>
    <t>Community Services</t>
  </si>
  <si>
    <t>Construction</t>
  </si>
  <si>
    <t>Shared Services</t>
  </si>
  <si>
    <t>JJAEP</t>
  </si>
  <si>
    <t>Intergov Charges</t>
  </si>
  <si>
    <t>Transfers Out</t>
  </si>
  <si>
    <t>TOTAL EXPENDITURES</t>
  </si>
  <si>
    <t>BUDGET SURPLUS (DEFICIT)</t>
  </si>
  <si>
    <t>2022-203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</si>
</sst>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2" fontId="2" fillId="0" borderId="0" xfId="0" applyNumberFormat="1" applyFont="1"/>
    <xf numFmtId="41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1" fontId="4" fillId="0" borderId="2" xfId="0" applyNumberFormat="1" applyFont="1" applyBorder="1" applyAlignment="1">
      <alignment horizontal="center" wrapText="1"/>
    </xf>
    <xf numFmtId="42" fontId="2" fillId="0" borderId="0" xfId="0" applyNumberFormat="1" applyFont="1" applyAlignment="1">
      <alignment horizontal="center" wrapText="1"/>
    </xf>
    <xf numFmtId="41" fontId="2" fillId="0" borderId="0" xfId="0" applyNumberFormat="1" applyFont="1" applyBorder="1" applyAlignment="1">
      <alignment horizontal="center" wrapText="1"/>
    </xf>
    <xf numFmtId="0" fontId="4" fillId="0" borderId="0" xfId="0" applyFont="1"/>
    <xf numFmtId="41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Fill="1"/>
    <xf numFmtId="0" fontId="4" fillId="0" borderId="0" xfId="0" applyFont="1" applyAlignment="1">
      <alignment horizontal="left"/>
    </xf>
    <xf numFmtId="41" fontId="4" fillId="0" borderId="3" xfId="0" applyNumberFormat="1" applyFont="1" applyBorder="1"/>
    <xf numFmtId="41" fontId="4" fillId="0" borderId="0" xfId="0" applyNumberFormat="1" applyFont="1"/>
    <xf numFmtId="165" fontId="2" fillId="0" borderId="0" xfId="1" applyNumberFormat="1" applyFont="1" applyFill="1" applyBorder="1"/>
    <xf numFmtId="10" fontId="2" fillId="0" borderId="0" xfId="2" applyNumberFormat="1" applyFont="1"/>
    <xf numFmtId="0" fontId="2" fillId="0" borderId="0" xfId="0" applyFont="1" applyBorder="1"/>
    <xf numFmtId="42" fontId="2" fillId="0" borderId="0" xfId="0" applyNumberFormat="1" applyFont="1" applyBorder="1"/>
    <xf numFmtId="42" fontId="4" fillId="0" borderId="0" xfId="0" applyNumberFormat="1" applyFont="1"/>
    <xf numFmtId="42" fontId="4" fillId="0" borderId="0" xfId="0" applyNumberFormat="1" applyFont="1" applyAlignment="1">
      <alignment horizontal="left"/>
    </xf>
    <xf numFmtId="42" fontId="4" fillId="0" borderId="3" xfId="0" applyNumberFormat="1" applyFont="1" applyBorder="1" applyAlignment="1"/>
    <xf numFmtId="42" fontId="4" fillId="0" borderId="0" xfId="0" applyNumberFormat="1" applyFont="1" applyBorder="1" applyAlignment="1"/>
    <xf numFmtId="0" fontId="4" fillId="0" borderId="4" xfId="0" applyFont="1" applyBorder="1"/>
    <xf numFmtId="0" fontId="4" fillId="0" borderId="5" xfId="0" applyFont="1" applyBorder="1"/>
    <xf numFmtId="41" fontId="4" fillId="0" borderId="5" xfId="0" applyNumberFormat="1" applyFont="1" applyBorder="1"/>
    <xf numFmtId="41" fontId="4" fillId="0" borderId="6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-23%20FINAL%20BUDGET%20FOR%20ADOPTION%20for%20budget%20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Budget for Adoption"/>
      <sheetName val="Chart"/>
      <sheetName val="Summary - GF Adoption"/>
      <sheetName val="Summary - GF Adoption Comp"/>
      <sheetName val="Summary - GF Rev"/>
      <sheetName val="Summary - GF Exp"/>
      <sheetName val="Summary - DSF Adoption"/>
      <sheetName val="Summary -DSF Adoption Comp"/>
      <sheetName val="Summary - DSF Rev"/>
      <sheetName val="Summary - DSF Exp"/>
      <sheetName val="Summary - FSF Adoption"/>
      <sheetName val="Summary -FSF Adoption Comp"/>
      <sheetName val="Summary - FSF Rev"/>
      <sheetName val="Summary - FSF Exp"/>
    </sheetNames>
    <sheetDataSet>
      <sheetData sheetId="0" refreshError="1"/>
      <sheetData sheetId="1">
        <row r="17">
          <cell r="E17">
            <v>38450529</v>
          </cell>
          <cell r="G17">
            <v>12260561</v>
          </cell>
          <cell r="I17">
            <v>0</v>
          </cell>
        </row>
        <row r="18">
          <cell r="E18">
            <v>150000</v>
          </cell>
          <cell r="G18">
            <v>30000</v>
          </cell>
          <cell r="I18">
            <v>0</v>
          </cell>
        </row>
        <row r="19">
          <cell r="E19">
            <v>150000</v>
          </cell>
          <cell r="G19">
            <v>40000</v>
          </cell>
          <cell r="I19">
            <v>0</v>
          </cell>
        </row>
        <row r="20">
          <cell r="E20">
            <v>85000</v>
          </cell>
          <cell r="G20">
            <v>1500</v>
          </cell>
          <cell r="I20">
            <v>100</v>
          </cell>
        </row>
        <row r="21">
          <cell r="E21">
            <v>241000</v>
          </cell>
          <cell r="G21">
            <v>0</v>
          </cell>
          <cell r="I21">
            <v>0</v>
          </cell>
        </row>
        <row r="22">
          <cell r="E22">
            <v>7500</v>
          </cell>
          <cell r="G22">
            <v>0</v>
          </cell>
          <cell r="I22">
            <v>0</v>
          </cell>
        </row>
        <row r="23">
          <cell r="E23">
            <v>605789</v>
          </cell>
          <cell r="G23">
            <v>0</v>
          </cell>
          <cell r="I23">
            <v>37761</v>
          </cell>
        </row>
        <row r="24">
          <cell r="E24">
            <v>0</v>
          </cell>
          <cell r="G24">
            <v>0</v>
          </cell>
          <cell r="I24">
            <v>2486553</v>
          </cell>
        </row>
        <row r="25">
          <cell r="E25">
            <v>180000</v>
          </cell>
          <cell r="G25">
            <v>0</v>
          </cell>
          <cell r="I25">
            <v>0</v>
          </cell>
        </row>
        <row r="26">
          <cell r="E26">
            <v>271000</v>
          </cell>
          <cell r="I26">
            <v>0</v>
          </cell>
        </row>
        <row r="27">
          <cell r="E27">
            <v>2639133</v>
          </cell>
          <cell r="G27">
            <v>0</v>
          </cell>
          <cell r="I27">
            <v>0</v>
          </cell>
        </row>
        <row r="28">
          <cell r="E28">
            <v>10382604</v>
          </cell>
          <cell r="G28">
            <v>0</v>
          </cell>
          <cell r="I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</row>
        <row r="30">
          <cell r="E30">
            <v>0</v>
          </cell>
          <cell r="G30">
            <v>246905</v>
          </cell>
          <cell r="I30">
            <v>4250</v>
          </cell>
        </row>
        <row r="31">
          <cell r="E31">
            <v>0</v>
          </cell>
        </row>
        <row r="32">
          <cell r="E32">
            <v>2818448</v>
          </cell>
          <cell r="G32">
            <v>0</v>
          </cell>
          <cell r="I32">
            <v>0</v>
          </cell>
        </row>
        <row r="33">
          <cell r="E33">
            <v>0</v>
          </cell>
          <cell r="G33">
            <v>0</v>
          </cell>
          <cell r="I33">
            <v>16496</v>
          </cell>
        </row>
        <row r="34">
          <cell r="E34">
            <v>0</v>
          </cell>
          <cell r="G34">
            <v>0</v>
          </cell>
          <cell r="I34">
            <v>186196</v>
          </cell>
        </row>
        <row r="35">
          <cell r="E35">
            <v>0</v>
          </cell>
          <cell r="G35">
            <v>0</v>
          </cell>
          <cell r="I35">
            <v>69572</v>
          </cell>
        </row>
        <row r="36">
          <cell r="E36">
            <v>174938</v>
          </cell>
          <cell r="G36">
            <v>0</v>
          </cell>
          <cell r="I36">
            <v>0</v>
          </cell>
        </row>
        <row r="37">
          <cell r="E37">
            <v>300000</v>
          </cell>
          <cell r="G37">
            <v>0</v>
          </cell>
          <cell r="I37">
            <v>0</v>
          </cell>
        </row>
        <row r="38">
          <cell r="E38">
            <v>0</v>
          </cell>
        </row>
        <row r="39">
          <cell r="E39">
            <v>0</v>
          </cell>
          <cell r="G39">
            <v>0</v>
          </cell>
          <cell r="I39">
            <v>0</v>
          </cell>
        </row>
        <row r="44">
          <cell r="E44">
            <v>34225391.390000001</v>
          </cell>
          <cell r="G44">
            <v>0</v>
          </cell>
          <cell r="I44">
            <v>0</v>
          </cell>
        </row>
        <row r="45">
          <cell r="E45">
            <v>654252.5</v>
          </cell>
          <cell r="G45">
            <v>0</v>
          </cell>
          <cell r="I45">
            <v>0</v>
          </cell>
        </row>
        <row r="46">
          <cell r="E46">
            <v>1043947.72</v>
          </cell>
          <cell r="G46">
            <v>0</v>
          </cell>
          <cell r="I46">
            <v>0</v>
          </cell>
        </row>
        <row r="47">
          <cell r="E47">
            <v>814336.02</v>
          </cell>
          <cell r="G47">
            <v>0</v>
          </cell>
          <cell r="I47">
            <v>0</v>
          </cell>
        </row>
        <row r="48">
          <cell r="E48">
            <v>3096094.55</v>
          </cell>
          <cell r="G48">
            <v>0</v>
          </cell>
          <cell r="I48">
            <v>0</v>
          </cell>
        </row>
        <row r="49">
          <cell r="E49">
            <v>2489696.84</v>
          </cell>
          <cell r="G49">
            <v>0</v>
          </cell>
          <cell r="I49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  <row r="51">
          <cell r="E51">
            <v>634927.18999999994</v>
          </cell>
          <cell r="G51">
            <v>0</v>
          </cell>
          <cell r="I51">
            <v>0</v>
          </cell>
        </row>
        <row r="52">
          <cell r="E52">
            <v>2285377.12</v>
          </cell>
          <cell r="G52">
            <v>0</v>
          </cell>
          <cell r="I52">
            <v>0</v>
          </cell>
        </row>
        <row r="53">
          <cell r="E53">
            <v>1850</v>
          </cell>
          <cell r="G53">
            <v>0</v>
          </cell>
          <cell r="I53">
            <v>2506608</v>
          </cell>
        </row>
        <row r="54">
          <cell r="E54">
            <v>2278433.08</v>
          </cell>
          <cell r="G54">
            <v>0</v>
          </cell>
          <cell r="I54">
            <v>0</v>
          </cell>
        </row>
        <row r="55">
          <cell r="E55">
            <v>2553333.3899999997</v>
          </cell>
          <cell r="G55">
            <v>0</v>
          </cell>
          <cell r="I55">
            <v>0</v>
          </cell>
        </row>
        <row r="56">
          <cell r="E56">
            <v>6257372.8399999999</v>
          </cell>
          <cell r="G56">
            <v>0</v>
          </cell>
          <cell r="I56">
            <v>0</v>
          </cell>
        </row>
        <row r="57">
          <cell r="E57">
            <v>733053.13</v>
          </cell>
          <cell r="G57">
            <v>0</v>
          </cell>
          <cell r="I57">
            <v>0</v>
          </cell>
        </row>
        <row r="58">
          <cell r="E58">
            <v>1555264.44</v>
          </cell>
          <cell r="G58">
            <v>0</v>
          </cell>
          <cell r="I58">
            <v>0</v>
          </cell>
        </row>
        <row r="59">
          <cell r="E59">
            <v>282321.31</v>
          </cell>
          <cell r="G59">
            <v>0</v>
          </cell>
          <cell r="I59">
            <v>0</v>
          </cell>
        </row>
        <row r="60">
          <cell r="E60">
            <v>164289</v>
          </cell>
          <cell r="G60">
            <v>12621725</v>
          </cell>
          <cell r="I60">
            <v>0</v>
          </cell>
        </row>
        <row r="61">
          <cell r="E61">
            <v>30000</v>
          </cell>
          <cell r="G61">
            <v>0</v>
          </cell>
          <cell r="I61">
            <v>0</v>
          </cell>
        </row>
        <row r="62">
          <cell r="E62">
            <v>40000</v>
          </cell>
          <cell r="G62">
            <v>0</v>
          </cell>
          <cell r="I62">
            <v>0</v>
          </cell>
        </row>
        <row r="63">
          <cell r="E63">
            <v>11000</v>
          </cell>
          <cell r="G63">
            <v>0</v>
          </cell>
          <cell r="I63">
            <v>0</v>
          </cell>
        </row>
        <row r="64">
          <cell r="E64">
            <v>405000</v>
          </cell>
          <cell r="G64">
            <v>0</v>
          </cell>
          <cell r="I64">
            <v>0</v>
          </cell>
        </row>
        <row r="65">
          <cell r="E65">
            <v>0</v>
          </cell>
          <cell r="G65">
            <v>0</v>
          </cell>
          <cell r="I65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A46" workbookViewId="0">
      <selection activeCell="J58" sqref="J58"/>
    </sheetView>
  </sheetViews>
  <sheetFormatPr defaultRowHeight="12.75" x14ac:dyDescent="0.2"/>
  <cols>
    <col min="1" max="1" width="1.7109375" style="1" customWidth="1"/>
    <col min="2" max="2" width="6.5703125" style="1" customWidth="1"/>
    <col min="3" max="3" width="24.140625" style="1" customWidth="1"/>
    <col min="4" max="4" width="1" style="1" customWidth="1"/>
    <col min="5" max="5" width="22" style="9" customWidth="1"/>
    <col min="6" max="6" width="1" style="1" customWidth="1"/>
    <col min="7" max="7" width="21" style="9" customWidth="1"/>
    <col min="8" max="8" width="1" style="1" customWidth="1"/>
    <col min="9" max="9" width="19.7109375" style="9" customWidth="1"/>
    <col min="10" max="10" width="9.140625" style="2"/>
    <col min="11" max="11" width="12.28515625" style="2" bestFit="1" customWidth="1"/>
    <col min="12" max="25" width="9.140625" style="2"/>
    <col min="26" max="256" width="9.140625" style="1"/>
    <col min="257" max="257" width="1.7109375" style="1" customWidth="1"/>
    <col min="258" max="258" width="6.5703125" style="1" customWidth="1"/>
    <col min="259" max="259" width="24.140625" style="1" customWidth="1"/>
    <col min="260" max="260" width="1" style="1" customWidth="1"/>
    <col min="261" max="261" width="22" style="1" customWidth="1"/>
    <col min="262" max="262" width="1" style="1" customWidth="1"/>
    <col min="263" max="263" width="21" style="1" customWidth="1"/>
    <col min="264" max="264" width="1" style="1" customWidth="1"/>
    <col min="265" max="265" width="19.7109375" style="1" customWidth="1"/>
    <col min="266" max="266" width="9.140625" style="1"/>
    <col min="267" max="267" width="12.28515625" style="1" bestFit="1" customWidth="1"/>
    <col min="268" max="512" width="9.140625" style="1"/>
    <col min="513" max="513" width="1.7109375" style="1" customWidth="1"/>
    <col min="514" max="514" width="6.5703125" style="1" customWidth="1"/>
    <col min="515" max="515" width="24.140625" style="1" customWidth="1"/>
    <col min="516" max="516" width="1" style="1" customWidth="1"/>
    <col min="517" max="517" width="22" style="1" customWidth="1"/>
    <col min="518" max="518" width="1" style="1" customWidth="1"/>
    <col min="519" max="519" width="21" style="1" customWidth="1"/>
    <col min="520" max="520" width="1" style="1" customWidth="1"/>
    <col min="521" max="521" width="19.7109375" style="1" customWidth="1"/>
    <col min="522" max="522" width="9.140625" style="1"/>
    <col min="523" max="523" width="12.28515625" style="1" bestFit="1" customWidth="1"/>
    <col min="524" max="768" width="9.140625" style="1"/>
    <col min="769" max="769" width="1.7109375" style="1" customWidth="1"/>
    <col min="770" max="770" width="6.5703125" style="1" customWidth="1"/>
    <col min="771" max="771" width="24.140625" style="1" customWidth="1"/>
    <col min="772" max="772" width="1" style="1" customWidth="1"/>
    <col min="773" max="773" width="22" style="1" customWidth="1"/>
    <col min="774" max="774" width="1" style="1" customWidth="1"/>
    <col min="775" max="775" width="21" style="1" customWidth="1"/>
    <col min="776" max="776" width="1" style="1" customWidth="1"/>
    <col min="777" max="777" width="19.7109375" style="1" customWidth="1"/>
    <col min="778" max="778" width="9.140625" style="1"/>
    <col min="779" max="779" width="12.28515625" style="1" bestFit="1" customWidth="1"/>
    <col min="780" max="1024" width="9.140625" style="1"/>
    <col min="1025" max="1025" width="1.7109375" style="1" customWidth="1"/>
    <col min="1026" max="1026" width="6.5703125" style="1" customWidth="1"/>
    <col min="1027" max="1027" width="24.140625" style="1" customWidth="1"/>
    <col min="1028" max="1028" width="1" style="1" customWidth="1"/>
    <col min="1029" max="1029" width="22" style="1" customWidth="1"/>
    <col min="1030" max="1030" width="1" style="1" customWidth="1"/>
    <col min="1031" max="1031" width="21" style="1" customWidth="1"/>
    <col min="1032" max="1032" width="1" style="1" customWidth="1"/>
    <col min="1033" max="1033" width="19.7109375" style="1" customWidth="1"/>
    <col min="1034" max="1034" width="9.140625" style="1"/>
    <col min="1035" max="1035" width="12.28515625" style="1" bestFit="1" customWidth="1"/>
    <col min="1036" max="1280" width="9.140625" style="1"/>
    <col min="1281" max="1281" width="1.7109375" style="1" customWidth="1"/>
    <col min="1282" max="1282" width="6.5703125" style="1" customWidth="1"/>
    <col min="1283" max="1283" width="24.140625" style="1" customWidth="1"/>
    <col min="1284" max="1284" width="1" style="1" customWidth="1"/>
    <col min="1285" max="1285" width="22" style="1" customWidth="1"/>
    <col min="1286" max="1286" width="1" style="1" customWidth="1"/>
    <col min="1287" max="1287" width="21" style="1" customWidth="1"/>
    <col min="1288" max="1288" width="1" style="1" customWidth="1"/>
    <col min="1289" max="1289" width="19.7109375" style="1" customWidth="1"/>
    <col min="1290" max="1290" width="9.140625" style="1"/>
    <col min="1291" max="1291" width="12.28515625" style="1" bestFit="1" customWidth="1"/>
    <col min="1292" max="1536" width="9.140625" style="1"/>
    <col min="1537" max="1537" width="1.7109375" style="1" customWidth="1"/>
    <col min="1538" max="1538" width="6.5703125" style="1" customWidth="1"/>
    <col min="1539" max="1539" width="24.140625" style="1" customWidth="1"/>
    <col min="1540" max="1540" width="1" style="1" customWidth="1"/>
    <col min="1541" max="1541" width="22" style="1" customWidth="1"/>
    <col min="1542" max="1542" width="1" style="1" customWidth="1"/>
    <col min="1543" max="1543" width="21" style="1" customWidth="1"/>
    <col min="1544" max="1544" width="1" style="1" customWidth="1"/>
    <col min="1545" max="1545" width="19.7109375" style="1" customWidth="1"/>
    <col min="1546" max="1546" width="9.140625" style="1"/>
    <col min="1547" max="1547" width="12.28515625" style="1" bestFit="1" customWidth="1"/>
    <col min="1548" max="1792" width="9.140625" style="1"/>
    <col min="1793" max="1793" width="1.7109375" style="1" customWidth="1"/>
    <col min="1794" max="1794" width="6.5703125" style="1" customWidth="1"/>
    <col min="1795" max="1795" width="24.140625" style="1" customWidth="1"/>
    <col min="1796" max="1796" width="1" style="1" customWidth="1"/>
    <col min="1797" max="1797" width="22" style="1" customWidth="1"/>
    <col min="1798" max="1798" width="1" style="1" customWidth="1"/>
    <col min="1799" max="1799" width="21" style="1" customWidth="1"/>
    <col min="1800" max="1800" width="1" style="1" customWidth="1"/>
    <col min="1801" max="1801" width="19.7109375" style="1" customWidth="1"/>
    <col min="1802" max="1802" width="9.140625" style="1"/>
    <col min="1803" max="1803" width="12.28515625" style="1" bestFit="1" customWidth="1"/>
    <col min="1804" max="2048" width="9.140625" style="1"/>
    <col min="2049" max="2049" width="1.7109375" style="1" customWidth="1"/>
    <col min="2050" max="2050" width="6.5703125" style="1" customWidth="1"/>
    <col min="2051" max="2051" width="24.140625" style="1" customWidth="1"/>
    <col min="2052" max="2052" width="1" style="1" customWidth="1"/>
    <col min="2053" max="2053" width="22" style="1" customWidth="1"/>
    <col min="2054" max="2054" width="1" style="1" customWidth="1"/>
    <col min="2055" max="2055" width="21" style="1" customWidth="1"/>
    <col min="2056" max="2056" width="1" style="1" customWidth="1"/>
    <col min="2057" max="2057" width="19.7109375" style="1" customWidth="1"/>
    <col min="2058" max="2058" width="9.140625" style="1"/>
    <col min="2059" max="2059" width="12.28515625" style="1" bestFit="1" customWidth="1"/>
    <col min="2060" max="2304" width="9.140625" style="1"/>
    <col min="2305" max="2305" width="1.7109375" style="1" customWidth="1"/>
    <col min="2306" max="2306" width="6.5703125" style="1" customWidth="1"/>
    <col min="2307" max="2307" width="24.140625" style="1" customWidth="1"/>
    <col min="2308" max="2308" width="1" style="1" customWidth="1"/>
    <col min="2309" max="2309" width="22" style="1" customWidth="1"/>
    <col min="2310" max="2310" width="1" style="1" customWidth="1"/>
    <col min="2311" max="2311" width="21" style="1" customWidth="1"/>
    <col min="2312" max="2312" width="1" style="1" customWidth="1"/>
    <col min="2313" max="2313" width="19.7109375" style="1" customWidth="1"/>
    <col min="2314" max="2314" width="9.140625" style="1"/>
    <col min="2315" max="2315" width="12.28515625" style="1" bestFit="1" customWidth="1"/>
    <col min="2316" max="2560" width="9.140625" style="1"/>
    <col min="2561" max="2561" width="1.7109375" style="1" customWidth="1"/>
    <col min="2562" max="2562" width="6.5703125" style="1" customWidth="1"/>
    <col min="2563" max="2563" width="24.140625" style="1" customWidth="1"/>
    <col min="2564" max="2564" width="1" style="1" customWidth="1"/>
    <col min="2565" max="2565" width="22" style="1" customWidth="1"/>
    <col min="2566" max="2566" width="1" style="1" customWidth="1"/>
    <col min="2567" max="2567" width="21" style="1" customWidth="1"/>
    <col min="2568" max="2568" width="1" style="1" customWidth="1"/>
    <col min="2569" max="2569" width="19.7109375" style="1" customWidth="1"/>
    <col min="2570" max="2570" width="9.140625" style="1"/>
    <col min="2571" max="2571" width="12.28515625" style="1" bestFit="1" customWidth="1"/>
    <col min="2572" max="2816" width="9.140625" style="1"/>
    <col min="2817" max="2817" width="1.7109375" style="1" customWidth="1"/>
    <col min="2818" max="2818" width="6.5703125" style="1" customWidth="1"/>
    <col min="2819" max="2819" width="24.140625" style="1" customWidth="1"/>
    <col min="2820" max="2820" width="1" style="1" customWidth="1"/>
    <col min="2821" max="2821" width="22" style="1" customWidth="1"/>
    <col min="2822" max="2822" width="1" style="1" customWidth="1"/>
    <col min="2823" max="2823" width="21" style="1" customWidth="1"/>
    <col min="2824" max="2824" width="1" style="1" customWidth="1"/>
    <col min="2825" max="2825" width="19.7109375" style="1" customWidth="1"/>
    <col min="2826" max="2826" width="9.140625" style="1"/>
    <col min="2827" max="2827" width="12.28515625" style="1" bestFit="1" customWidth="1"/>
    <col min="2828" max="3072" width="9.140625" style="1"/>
    <col min="3073" max="3073" width="1.7109375" style="1" customWidth="1"/>
    <col min="3074" max="3074" width="6.5703125" style="1" customWidth="1"/>
    <col min="3075" max="3075" width="24.140625" style="1" customWidth="1"/>
    <col min="3076" max="3076" width="1" style="1" customWidth="1"/>
    <col min="3077" max="3077" width="22" style="1" customWidth="1"/>
    <col min="3078" max="3078" width="1" style="1" customWidth="1"/>
    <col min="3079" max="3079" width="21" style="1" customWidth="1"/>
    <col min="3080" max="3080" width="1" style="1" customWidth="1"/>
    <col min="3081" max="3081" width="19.7109375" style="1" customWidth="1"/>
    <col min="3082" max="3082" width="9.140625" style="1"/>
    <col min="3083" max="3083" width="12.28515625" style="1" bestFit="1" customWidth="1"/>
    <col min="3084" max="3328" width="9.140625" style="1"/>
    <col min="3329" max="3329" width="1.7109375" style="1" customWidth="1"/>
    <col min="3330" max="3330" width="6.5703125" style="1" customWidth="1"/>
    <col min="3331" max="3331" width="24.140625" style="1" customWidth="1"/>
    <col min="3332" max="3332" width="1" style="1" customWidth="1"/>
    <col min="3333" max="3333" width="22" style="1" customWidth="1"/>
    <col min="3334" max="3334" width="1" style="1" customWidth="1"/>
    <col min="3335" max="3335" width="21" style="1" customWidth="1"/>
    <col min="3336" max="3336" width="1" style="1" customWidth="1"/>
    <col min="3337" max="3337" width="19.7109375" style="1" customWidth="1"/>
    <col min="3338" max="3338" width="9.140625" style="1"/>
    <col min="3339" max="3339" width="12.28515625" style="1" bestFit="1" customWidth="1"/>
    <col min="3340" max="3584" width="9.140625" style="1"/>
    <col min="3585" max="3585" width="1.7109375" style="1" customWidth="1"/>
    <col min="3586" max="3586" width="6.5703125" style="1" customWidth="1"/>
    <col min="3587" max="3587" width="24.140625" style="1" customWidth="1"/>
    <col min="3588" max="3588" width="1" style="1" customWidth="1"/>
    <col min="3589" max="3589" width="22" style="1" customWidth="1"/>
    <col min="3590" max="3590" width="1" style="1" customWidth="1"/>
    <col min="3591" max="3591" width="21" style="1" customWidth="1"/>
    <col min="3592" max="3592" width="1" style="1" customWidth="1"/>
    <col min="3593" max="3593" width="19.7109375" style="1" customWidth="1"/>
    <col min="3594" max="3594" width="9.140625" style="1"/>
    <col min="3595" max="3595" width="12.28515625" style="1" bestFit="1" customWidth="1"/>
    <col min="3596" max="3840" width="9.140625" style="1"/>
    <col min="3841" max="3841" width="1.7109375" style="1" customWidth="1"/>
    <col min="3842" max="3842" width="6.5703125" style="1" customWidth="1"/>
    <col min="3843" max="3843" width="24.140625" style="1" customWidth="1"/>
    <col min="3844" max="3844" width="1" style="1" customWidth="1"/>
    <col min="3845" max="3845" width="22" style="1" customWidth="1"/>
    <col min="3846" max="3846" width="1" style="1" customWidth="1"/>
    <col min="3847" max="3847" width="21" style="1" customWidth="1"/>
    <col min="3848" max="3848" width="1" style="1" customWidth="1"/>
    <col min="3849" max="3849" width="19.7109375" style="1" customWidth="1"/>
    <col min="3850" max="3850" width="9.140625" style="1"/>
    <col min="3851" max="3851" width="12.28515625" style="1" bestFit="1" customWidth="1"/>
    <col min="3852" max="4096" width="9.140625" style="1"/>
    <col min="4097" max="4097" width="1.7109375" style="1" customWidth="1"/>
    <col min="4098" max="4098" width="6.5703125" style="1" customWidth="1"/>
    <col min="4099" max="4099" width="24.140625" style="1" customWidth="1"/>
    <col min="4100" max="4100" width="1" style="1" customWidth="1"/>
    <col min="4101" max="4101" width="22" style="1" customWidth="1"/>
    <col min="4102" max="4102" width="1" style="1" customWidth="1"/>
    <col min="4103" max="4103" width="21" style="1" customWidth="1"/>
    <col min="4104" max="4104" width="1" style="1" customWidth="1"/>
    <col min="4105" max="4105" width="19.7109375" style="1" customWidth="1"/>
    <col min="4106" max="4106" width="9.140625" style="1"/>
    <col min="4107" max="4107" width="12.28515625" style="1" bestFit="1" customWidth="1"/>
    <col min="4108" max="4352" width="9.140625" style="1"/>
    <col min="4353" max="4353" width="1.7109375" style="1" customWidth="1"/>
    <col min="4354" max="4354" width="6.5703125" style="1" customWidth="1"/>
    <col min="4355" max="4355" width="24.140625" style="1" customWidth="1"/>
    <col min="4356" max="4356" width="1" style="1" customWidth="1"/>
    <col min="4357" max="4357" width="22" style="1" customWidth="1"/>
    <col min="4358" max="4358" width="1" style="1" customWidth="1"/>
    <col min="4359" max="4359" width="21" style="1" customWidth="1"/>
    <col min="4360" max="4360" width="1" style="1" customWidth="1"/>
    <col min="4361" max="4361" width="19.7109375" style="1" customWidth="1"/>
    <col min="4362" max="4362" width="9.140625" style="1"/>
    <col min="4363" max="4363" width="12.28515625" style="1" bestFit="1" customWidth="1"/>
    <col min="4364" max="4608" width="9.140625" style="1"/>
    <col min="4609" max="4609" width="1.7109375" style="1" customWidth="1"/>
    <col min="4610" max="4610" width="6.5703125" style="1" customWidth="1"/>
    <col min="4611" max="4611" width="24.140625" style="1" customWidth="1"/>
    <col min="4612" max="4612" width="1" style="1" customWidth="1"/>
    <col min="4613" max="4613" width="22" style="1" customWidth="1"/>
    <col min="4614" max="4614" width="1" style="1" customWidth="1"/>
    <col min="4615" max="4615" width="21" style="1" customWidth="1"/>
    <col min="4616" max="4616" width="1" style="1" customWidth="1"/>
    <col min="4617" max="4617" width="19.7109375" style="1" customWidth="1"/>
    <col min="4618" max="4618" width="9.140625" style="1"/>
    <col min="4619" max="4619" width="12.28515625" style="1" bestFit="1" customWidth="1"/>
    <col min="4620" max="4864" width="9.140625" style="1"/>
    <col min="4865" max="4865" width="1.7109375" style="1" customWidth="1"/>
    <col min="4866" max="4866" width="6.5703125" style="1" customWidth="1"/>
    <col min="4867" max="4867" width="24.140625" style="1" customWidth="1"/>
    <col min="4868" max="4868" width="1" style="1" customWidth="1"/>
    <col min="4869" max="4869" width="22" style="1" customWidth="1"/>
    <col min="4870" max="4870" width="1" style="1" customWidth="1"/>
    <col min="4871" max="4871" width="21" style="1" customWidth="1"/>
    <col min="4872" max="4872" width="1" style="1" customWidth="1"/>
    <col min="4873" max="4873" width="19.7109375" style="1" customWidth="1"/>
    <col min="4874" max="4874" width="9.140625" style="1"/>
    <col min="4875" max="4875" width="12.28515625" style="1" bestFit="1" customWidth="1"/>
    <col min="4876" max="5120" width="9.140625" style="1"/>
    <col min="5121" max="5121" width="1.7109375" style="1" customWidth="1"/>
    <col min="5122" max="5122" width="6.5703125" style="1" customWidth="1"/>
    <col min="5123" max="5123" width="24.140625" style="1" customWidth="1"/>
    <col min="5124" max="5124" width="1" style="1" customWidth="1"/>
    <col min="5125" max="5125" width="22" style="1" customWidth="1"/>
    <col min="5126" max="5126" width="1" style="1" customWidth="1"/>
    <col min="5127" max="5127" width="21" style="1" customWidth="1"/>
    <col min="5128" max="5128" width="1" style="1" customWidth="1"/>
    <col min="5129" max="5129" width="19.7109375" style="1" customWidth="1"/>
    <col min="5130" max="5130" width="9.140625" style="1"/>
    <col min="5131" max="5131" width="12.28515625" style="1" bestFit="1" customWidth="1"/>
    <col min="5132" max="5376" width="9.140625" style="1"/>
    <col min="5377" max="5377" width="1.7109375" style="1" customWidth="1"/>
    <col min="5378" max="5378" width="6.5703125" style="1" customWidth="1"/>
    <col min="5379" max="5379" width="24.140625" style="1" customWidth="1"/>
    <col min="5380" max="5380" width="1" style="1" customWidth="1"/>
    <col min="5381" max="5381" width="22" style="1" customWidth="1"/>
    <col min="5382" max="5382" width="1" style="1" customWidth="1"/>
    <col min="5383" max="5383" width="21" style="1" customWidth="1"/>
    <col min="5384" max="5384" width="1" style="1" customWidth="1"/>
    <col min="5385" max="5385" width="19.7109375" style="1" customWidth="1"/>
    <col min="5386" max="5386" width="9.140625" style="1"/>
    <col min="5387" max="5387" width="12.28515625" style="1" bestFit="1" customWidth="1"/>
    <col min="5388" max="5632" width="9.140625" style="1"/>
    <col min="5633" max="5633" width="1.7109375" style="1" customWidth="1"/>
    <col min="5634" max="5634" width="6.5703125" style="1" customWidth="1"/>
    <col min="5635" max="5635" width="24.140625" style="1" customWidth="1"/>
    <col min="5636" max="5636" width="1" style="1" customWidth="1"/>
    <col min="5637" max="5637" width="22" style="1" customWidth="1"/>
    <col min="5638" max="5638" width="1" style="1" customWidth="1"/>
    <col min="5639" max="5639" width="21" style="1" customWidth="1"/>
    <col min="5640" max="5640" width="1" style="1" customWidth="1"/>
    <col min="5641" max="5641" width="19.7109375" style="1" customWidth="1"/>
    <col min="5642" max="5642" width="9.140625" style="1"/>
    <col min="5643" max="5643" width="12.28515625" style="1" bestFit="1" customWidth="1"/>
    <col min="5644" max="5888" width="9.140625" style="1"/>
    <col min="5889" max="5889" width="1.7109375" style="1" customWidth="1"/>
    <col min="5890" max="5890" width="6.5703125" style="1" customWidth="1"/>
    <col min="5891" max="5891" width="24.140625" style="1" customWidth="1"/>
    <col min="5892" max="5892" width="1" style="1" customWidth="1"/>
    <col min="5893" max="5893" width="22" style="1" customWidth="1"/>
    <col min="5894" max="5894" width="1" style="1" customWidth="1"/>
    <col min="5895" max="5895" width="21" style="1" customWidth="1"/>
    <col min="5896" max="5896" width="1" style="1" customWidth="1"/>
    <col min="5897" max="5897" width="19.7109375" style="1" customWidth="1"/>
    <col min="5898" max="5898" width="9.140625" style="1"/>
    <col min="5899" max="5899" width="12.28515625" style="1" bestFit="1" customWidth="1"/>
    <col min="5900" max="6144" width="9.140625" style="1"/>
    <col min="6145" max="6145" width="1.7109375" style="1" customWidth="1"/>
    <col min="6146" max="6146" width="6.5703125" style="1" customWidth="1"/>
    <col min="6147" max="6147" width="24.140625" style="1" customWidth="1"/>
    <col min="6148" max="6148" width="1" style="1" customWidth="1"/>
    <col min="6149" max="6149" width="22" style="1" customWidth="1"/>
    <col min="6150" max="6150" width="1" style="1" customWidth="1"/>
    <col min="6151" max="6151" width="21" style="1" customWidth="1"/>
    <col min="6152" max="6152" width="1" style="1" customWidth="1"/>
    <col min="6153" max="6153" width="19.7109375" style="1" customWidth="1"/>
    <col min="6154" max="6154" width="9.140625" style="1"/>
    <col min="6155" max="6155" width="12.28515625" style="1" bestFit="1" customWidth="1"/>
    <col min="6156" max="6400" width="9.140625" style="1"/>
    <col min="6401" max="6401" width="1.7109375" style="1" customWidth="1"/>
    <col min="6402" max="6402" width="6.5703125" style="1" customWidth="1"/>
    <col min="6403" max="6403" width="24.140625" style="1" customWidth="1"/>
    <col min="6404" max="6404" width="1" style="1" customWidth="1"/>
    <col min="6405" max="6405" width="22" style="1" customWidth="1"/>
    <col min="6406" max="6406" width="1" style="1" customWidth="1"/>
    <col min="6407" max="6407" width="21" style="1" customWidth="1"/>
    <col min="6408" max="6408" width="1" style="1" customWidth="1"/>
    <col min="6409" max="6409" width="19.7109375" style="1" customWidth="1"/>
    <col min="6410" max="6410" width="9.140625" style="1"/>
    <col min="6411" max="6411" width="12.28515625" style="1" bestFit="1" customWidth="1"/>
    <col min="6412" max="6656" width="9.140625" style="1"/>
    <col min="6657" max="6657" width="1.7109375" style="1" customWidth="1"/>
    <col min="6658" max="6658" width="6.5703125" style="1" customWidth="1"/>
    <col min="6659" max="6659" width="24.140625" style="1" customWidth="1"/>
    <col min="6660" max="6660" width="1" style="1" customWidth="1"/>
    <col min="6661" max="6661" width="22" style="1" customWidth="1"/>
    <col min="6662" max="6662" width="1" style="1" customWidth="1"/>
    <col min="6663" max="6663" width="21" style="1" customWidth="1"/>
    <col min="6664" max="6664" width="1" style="1" customWidth="1"/>
    <col min="6665" max="6665" width="19.7109375" style="1" customWidth="1"/>
    <col min="6666" max="6666" width="9.140625" style="1"/>
    <col min="6667" max="6667" width="12.28515625" style="1" bestFit="1" customWidth="1"/>
    <col min="6668" max="6912" width="9.140625" style="1"/>
    <col min="6913" max="6913" width="1.7109375" style="1" customWidth="1"/>
    <col min="6914" max="6914" width="6.5703125" style="1" customWidth="1"/>
    <col min="6915" max="6915" width="24.140625" style="1" customWidth="1"/>
    <col min="6916" max="6916" width="1" style="1" customWidth="1"/>
    <col min="6917" max="6917" width="22" style="1" customWidth="1"/>
    <col min="6918" max="6918" width="1" style="1" customWidth="1"/>
    <col min="6919" max="6919" width="21" style="1" customWidth="1"/>
    <col min="6920" max="6920" width="1" style="1" customWidth="1"/>
    <col min="6921" max="6921" width="19.7109375" style="1" customWidth="1"/>
    <col min="6922" max="6922" width="9.140625" style="1"/>
    <col min="6923" max="6923" width="12.28515625" style="1" bestFit="1" customWidth="1"/>
    <col min="6924" max="7168" width="9.140625" style="1"/>
    <col min="7169" max="7169" width="1.7109375" style="1" customWidth="1"/>
    <col min="7170" max="7170" width="6.5703125" style="1" customWidth="1"/>
    <col min="7171" max="7171" width="24.140625" style="1" customWidth="1"/>
    <col min="7172" max="7172" width="1" style="1" customWidth="1"/>
    <col min="7173" max="7173" width="22" style="1" customWidth="1"/>
    <col min="7174" max="7174" width="1" style="1" customWidth="1"/>
    <col min="7175" max="7175" width="21" style="1" customWidth="1"/>
    <col min="7176" max="7176" width="1" style="1" customWidth="1"/>
    <col min="7177" max="7177" width="19.7109375" style="1" customWidth="1"/>
    <col min="7178" max="7178" width="9.140625" style="1"/>
    <col min="7179" max="7179" width="12.28515625" style="1" bestFit="1" customWidth="1"/>
    <col min="7180" max="7424" width="9.140625" style="1"/>
    <col min="7425" max="7425" width="1.7109375" style="1" customWidth="1"/>
    <col min="7426" max="7426" width="6.5703125" style="1" customWidth="1"/>
    <col min="7427" max="7427" width="24.140625" style="1" customWidth="1"/>
    <col min="7428" max="7428" width="1" style="1" customWidth="1"/>
    <col min="7429" max="7429" width="22" style="1" customWidth="1"/>
    <col min="7430" max="7430" width="1" style="1" customWidth="1"/>
    <col min="7431" max="7431" width="21" style="1" customWidth="1"/>
    <col min="7432" max="7432" width="1" style="1" customWidth="1"/>
    <col min="7433" max="7433" width="19.7109375" style="1" customWidth="1"/>
    <col min="7434" max="7434" width="9.140625" style="1"/>
    <col min="7435" max="7435" width="12.28515625" style="1" bestFit="1" customWidth="1"/>
    <col min="7436" max="7680" width="9.140625" style="1"/>
    <col min="7681" max="7681" width="1.7109375" style="1" customWidth="1"/>
    <col min="7682" max="7682" width="6.5703125" style="1" customWidth="1"/>
    <col min="7683" max="7683" width="24.140625" style="1" customWidth="1"/>
    <col min="7684" max="7684" width="1" style="1" customWidth="1"/>
    <col min="7685" max="7685" width="22" style="1" customWidth="1"/>
    <col min="7686" max="7686" width="1" style="1" customWidth="1"/>
    <col min="7687" max="7687" width="21" style="1" customWidth="1"/>
    <col min="7688" max="7688" width="1" style="1" customWidth="1"/>
    <col min="7689" max="7689" width="19.7109375" style="1" customWidth="1"/>
    <col min="7690" max="7690" width="9.140625" style="1"/>
    <col min="7691" max="7691" width="12.28515625" style="1" bestFit="1" customWidth="1"/>
    <col min="7692" max="7936" width="9.140625" style="1"/>
    <col min="7937" max="7937" width="1.7109375" style="1" customWidth="1"/>
    <col min="7938" max="7938" width="6.5703125" style="1" customWidth="1"/>
    <col min="7939" max="7939" width="24.140625" style="1" customWidth="1"/>
    <col min="7940" max="7940" width="1" style="1" customWidth="1"/>
    <col min="7941" max="7941" width="22" style="1" customWidth="1"/>
    <col min="7942" max="7942" width="1" style="1" customWidth="1"/>
    <col min="7943" max="7943" width="21" style="1" customWidth="1"/>
    <col min="7944" max="7944" width="1" style="1" customWidth="1"/>
    <col min="7945" max="7945" width="19.7109375" style="1" customWidth="1"/>
    <col min="7946" max="7946" width="9.140625" style="1"/>
    <col min="7947" max="7947" width="12.28515625" style="1" bestFit="1" customWidth="1"/>
    <col min="7948" max="8192" width="9.140625" style="1"/>
    <col min="8193" max="8193" width="1.7109375" style="1" customWidth="1"/>
    <col min="8194" max="8194" width="6.5703125" style="1" customWidth="1"/>
    <col min="8195" max="8195" width="24.140625" style="1" customWidth="1"/>
    <col min="8196" max="8196" width="1" style="1" customWidth="1"/>
    <col min="8197" max="8197" width="22" style="1" customWidth="1"/>
    <col min="8198" max="8198" width="1" style="1" customWidth="1"/>
    <col min="8199" max="8199" width="21" style="1" customWidth="1"/>
    <col min="8200" max="8200" width="1" style="1" customWidth="1"/>
    <col min="8201" max="8201" width="19.7109375" style="1" customWidth="1"/>
    <col min="8202" max="8202" width="9.140625" style="1"/>
    <col min="8203" max="8203" width="12.28515625" style="1" bestFit="1" customWidth="1"/>
    <col min="8204" max="8448" width="9.140625" style="1"/>
    <col min="8449" max="8449" width="1.7109375" style="1" customWidth="1"/>
    <col min="8450" max="8450" width="6.5703125" style="1" customWidth="1"/>
    <col min="8451" max="8451" width="24.140625" style="1" customWidth="1"/>
    <col min="8452" max="8452" width="1" style="1" customWidth="1"/>
    <col min="8453" max="8453" width="22" style="1" customWidth="1"/>
    <col min="8454" max="8454" width="1" style="1" customWidth="1"/>
    <col min="8455" max="8455" width="21" style="1" customWidth="1"/>
    <col min="8456" max="8456" width="1" style="1" customWidth="1"/>
    <col min="8457" max="8457" width="19.7109375" style="1" customWidth="1"/>
    <col min="8458" max="8458" width="9.140625" style="1"/>
    <col min="8459" max="8459" width="12.28515625" style="1" bestFit="1" customWidth="1"/>
    <col min="8460" max="8704" width="9.140625" style="1"/>
    <col min="8705" max="8705" width="1.7109375" style="1" customWidth="1"/>
    <col min="8706" max="8706" width="6.5703125" style="1" customWidth="1"/>
    <col min="8707" max="8707" width="24.140625" style="1" customWidth="1"/>
    <col min="8708" max="8708" width="1" style="1" customWidth="1"/>
    <col min="8709" max="8709" width="22" style="1" customWidth="1"/>
    <col min="8710" max="8710" width="1" style="1" customWidth="1"/>
    <col min="8711" max="8711" width="21" style="1" customWidth="1"/>
    <col min="8712" max="8712" width="1" style="1" customWidth="1"/>
    <col min="8713" max="8713" width="19.7109375" style="1" customWidth="1"/>
    <col min="8714" max="8714" width="9.140625" style="1"/>
    <col min="8715" max="8715" width="12.28515625" style="1" bestFit="1" customWidth="1"/>
    <col min="8716" max="8960" width="9.140625" style="1"/>
    <col min="8961" max="8961" width="1.7109375" style="1" customWidth="1"/>
    <col min="8962" max="8962" width="6.5703125" style="1" customWidth="1"/>
    <col min="8963" max="8963" width="24.140625" style="1" customWidth="1"/>
    <col min="8964" max="8964" width="1" style="1" customWidth="1"/>
    <col min="8965" max="8965" width="22" style="1" customWidth="1"/>
    <col min="8966" max="8966" width="1" style="1" customWidth="1"/>
    <col min="8967" max="8967" width="21" style="1" customWidth="1"/>
    <col min="8968" max="8968" width="1" style="1" customWidth="1"/>
    <col min="8969" max="8969" width="19.7109375" style="1" customWidth="1"/>
    <col min="8970" max="8970" width="9.140625" style="1"/>
    <col min="8971" max="8971" width="12.28515625" style="1" bestFit="1" customWidth="1"/>
    <col min="8972" max="9216" width="9.140625" style="1"/>
    <col min="9217" max="9217" width="1.7109375" style="1" customWidth="1"/>
    <col min="9218" max="9218" width="6.5703125" style="1" customWidth="1"/>
    <col min="9219" max="9219" width="24.140625" style="1" customWidth="1"/>
    <col min="9220" max="9220" width="1" style="1" customWidth="1"/>
    <col min="9221" max="9221" width="22" style="1" customWidth="1"/>
    <col min="9222" max="9222" width="1" style="1" customWidth="1"/>
    <col min="9223" max="9223" width="21" style="1" customWidth="1"/>
    <col min="9224" max="9224" width="1" style="1" customWidth="1"/>
    <col min="9225" max="9225" width="19.7109375" style="1" customWidth="1"/>
    <col min="9226" max="9226" width="9.140625" style="1"/>
    <col min="9227" max="9227" width="12.28515625" style="1" bestFit="1" customWidth="1"/>
    <col min="9228" max="9472" width="9.140625" style="1"/>
    <col min="9473" max="9473" width="1.7109375" style="1" customWidth="1"/>
    <col min="9474" max="9474" width="6.5703125" style="1" customWidth="1"/>
    <col min="9475" max="9475" width="24.140625" style="1" customWidth="1"/>
    <col min="9476" max="9476" width="1" style="1" customWidth="1"/>
    <col min="9477" max="9477" width="22" style="1" customWidth="1"/>
    <col min="9478" max="9478" width="1" style="1" customWidth="1"/>
    <col min="9479" max="9479" width="21" style="1" customWidth="1"/>
    <col min="9480" max="9480" width="1" style="1" customWidth="1"/>
    <col min="9481" max="9481" width="19.7109375" style="1" customWidth="1"/>
    <col min="9482" max="9482" width="9.140625" style="1"/>
    <col min="9483" max="9483" width="12.28515625" style="1" bestFit="1" customWidth="1"/>
    <col min="9484" max="9728" width="9.140625" style="1"/>
    <col min="9729" max="9729" width="1.7109375" style="1" customWidth="1"/>
    <col min="9730" max="9730" width="6.5703125" style="1" customWidth="1"/>
    <col min="9731" max="9731" width="24.140625" style="1" customWidth="1"/>
    <col min="9732" max="9732" width="1" style="1" customWidth="1"/>
    <col min="9733" max="9733" width="22" style="1" customWidth="1"/>
    <col min="9734" max="9734" width="1" style="1" customWidth="1"/>
    <col min="9735" max="9735" width="21" style="1" customWidth="1"/>
    <col min="9736" max="9736" width="1" style="1" customWidth="1"/>
    <col min="9737" max="9737" width="19.7109375" style="1" customWidth="1"/>
    <col min="9738" max="9738" width="9.140625" style="1"/>
    <col min="9739" max="9739" width="12.28515625" style="1" bestFit="1" customWidth="1"/>
    <col min="9740" max="9984" width="9.140625" style="1"/>
    <col min="9985" max="9985" width="1.7109375" style="1" customWidth="1"/>
    <col min="9986" max="9986" width="6.5703125" style="1" customWidth="1"/>
    <col min="9987" max="9987" width="24.140625" style="1" customWidth="1"/>
    <col min="9988" max="9988" width="1" style="1" customWidth="1"/>
    <col min="9989" max="9989" width="22" style="1" customWidth="1"/>
    <col min="9990" max="9990" width="1" style="1" customWidth="1"/>
    <col min="9991" max="9991" width="21" style="1" customWidth="1"/>
    <col min="9992" max="9992" width="1" style="1" customWidth="1"/>
    <col min="9993" max="9993" width="19.7109375" style="1" customWidth="1"/>
    <col min="9994" max="9994" width="9.140625" style="1"/>
    <col min="9995" max="9995" width="12.28515625" style="1" bestFit="1" customWidth="1"/>
    <col min="9996" max="10240" width="9.140625" style="1"/>
    <col min="10241" max="10241" width="1.7109375" style="1" customWidth="1"/>
    <col min="10242" max="10242" width="6.5703125" style="1" customWidth="1"/>
    <col min="10243" max="10243" width="24.140625" style="1" customWidth="1"/>
    <col min="10244" max="10244" width="1" style="1" customWidth="1"/>
    <col min="10245" max="10245" width="22" style="1" customWidth="1"/>
    <col min="10246" max="10246" width="1" style="1" customWidth="1"/>
    <col min="10247" max="10247" width="21" style="1" customWidth="1"/>
    <col min="10248" max="10248" width="1" style="1" customWidth="1"/>
    <col min="10249" max="10249" width="19.7109375" style="1" customWidth="1"/>
    <col min="10250" max="10250" width="9.140625" style="1"/>
    <col min="10251" max="10251" width="12.28515625" style="1" bestFit="1" customWidth="1"/>
    <col min="10252" max="10496" width="9.140625" style="1"/>
    <col min="10497" max="10497" width="1.7109375" style="1" customWidth="1"/>
    <col min="10498" max="10498" width="6.5703125" style="1" customWidth="1"/>
    <col min="10499" max="10499" width="24.140625" style="1" customWidth="1"/>
    <col min="10500" max="10500" width="1" style="1" customWidth="1"/>
    <col min="10501" max="10501" width="22" style="1" customWidth="1"/>
    <col min="10502" max="10502" width="1" style="1" customWidth="1"/>
    <col min="10503" max="10503" width="21" style="1" customWidth="1"/>
    <col min="10504" max="10504" width="1" style="1" customWidth="1"/>
    <col min="10505" max="10505" width="19.7109375" style="1" customWidth="1"/>
    <col min="10506" max="10506" width="9.140625" style="1"/>
    <col min="10507" max="10507" width="12.28515625" style="1" bestFit="1" customWidth="1"/>
    <col min="10508" max="10752" width="9.140625" style="1"/>
    <col min="10753" max="10753" width="1.7109375" style="1" customWidth="1"/>
    <col min="10754" max="10754" width="6.5703125" style="1" customWidth="1"/>
    <col min="10755" max="10755" width="24.140625" style="1" customWidth="1"/>
    <col min="10756" max="10756" width="1" style="1" customWidth="1"/>
    <col min="10757" max="10757" width="22" style="1" customWidth="1"/>
    <col min="10758" max="10758" width="1" style="1" customWidth="1"/>
    <col min="10759" max="10759" width="21" style="1" customWidth="1"/>
    <col min="10760" max="10760" width="1" style="1" customWidth="1"/>
    <col min="10761" max="10761" width="19.7109375" style="1" customWidth="1"/>
    <col min="10762" max="10762" width="9.140625" style="1"/>
    <col min="10763" max="10763" width="12.28515625" style="1" bestFit="1" customWidth="1"/>
    <col min="10764" max="11008" width="9.140625" style="1"/>
    <col min="11009" max="11009" width="1.7109375" style="1" customWidth="1"/>
    <col min="11010" max="11010" width="6.5703125" style="1" customWidth="1"/>
    <col min="11011" max="11011" width="24.140625" style="1" customWidth="1"/>
    <col min="11012" max="11012" width="1" style="1" customWidth="1"/>
    <col min="11013" max="11013" width="22" style="1" customWidth="1"/>
    <col min="11014" max="11014" width="1" style="1" customWidth="1"/>
    <col min="11015" max="11015" width="21" style="1" customWidth="1"/>
    <col min="11016" max="11016" width="1" style="1" customWidth="1"/>
    <col min="11017" max="11017" width="19.7109375" style="1" customWidth="1"/>
    <col min="11018" max="11018" width="9.140625" style="1"/>
    <col min="11019" max="11019" width="12.28515625" style="1" bestFit="1" customWidth="1"/>
    <col min="11020" max="11264" width="9.140625" style="1"/>
    <col min="11265" max="11265" width="1.7109375" style="1" customWidth="1"/>
    <col min="11266" max="11266" width="6.5703125" style="1" customWidth="1"/>
    <col min="11267" max="11267" width="24.140625" style="1" customWidth="1"/>
    <col min="11268" max="11268" width="1" style="1" customWidth="1"/>
    <col min="11269" max="11269" width="22" style="1" customWidth="1"/>
    <col min="11270" max="11270" width="1" style="1" customWidth="1"/>
    <col min="11271" max="11271" width="21" style="1" customWidth="1"/>
    <col min="11272" max="11272" width="1" style="1" customWidth="1"/>
    <col min="11273" max="11273" width="19.7109375" style="1" customWidth="1"/>
    <col min="11274" max="11274" width="9.140625" style="1"/>
    <col min="11275" max="11275" width="12.28515625" style="1" bestFit="1" customWidth="1"/>
    <col min="11276" max="11520" width="9.140625" style="1"/>
    <col min="11521" max="11521" width="1.7109375" style="1" customWidth="1"/>
    <col min="11522" max="11522" width="6.5703125" style="1" customWidth="1"/>
    <col min="11523" max="11523" width="24.140625" style="1" customWidth="1"/>
    <col min="11524" max="11524" width="1" style="1" customWidth="1"/>
    <col min="11525" max="11525" width="22" style="1" customWidth="1"/>
    <col min="11526" max="11526" width="1" style="1" customWidth="1"/>
    <col min="11527" max="11527" width="21" style="1" customWidth="1"/>
    <col min="11528" max="11528" width="1" style="1" customWidth="1"/>
    <col min="11529" max="11529" width="19.7109375" style="1" customWidth="1"/>
    <col min="11530" max="11530" width="9.140625" style="1"/>
    <col min="11531" max="11531" width="12.28515625" style="1" bestFit="1" customWidth="1"/>
    <col min="11532" max="11776" width="9.140625" style="1"/>
    <col min="11777" max="11777" width="1.7109375" style="1" customWidth="1"/>
    <col min="11778" max="11778" width="6.5703125" style="1" customWidth="1"/>
    <col min="11779" max="11779" width="24.140625" style="1" customWidth="1"/>
    <col min="11780" max="11780" width="1" style="1" customWidth="1"/>
    <col min="11781" max="11781" width="22" style="1" customWidth="1"/>
    <col min="11782" max="11782" width="1" style="1" customWidth="1"/>
    <col min="11783" max="11783" width="21" style="1" customWidth="1"/>
    <col min="11784" max="11784" width="1" style="1" customWidth="1"/>
    <col min="11785" max="11785" width="19.7109375" style="1" customWidth="1"/>
    <col min="11786" max="11786" width="9.140625" style="1"/>
    <col min="11787" max="11787" width="12.28515625" style="1" bestFit="1" customWidth="1"/>
    <col min="11788" max="12032" width="9.140625" style="1"/>
    <col min="12033" max="12033" width="1.7109375" style="1" customWidth="1"/>
    <col min="12034" max="12034" width="6.5703125" style="1" customWidth="1"/>
    <col min="12035" max="12035" width="24.140625" style="1" customWidth="1"/>
    <col min="12036" max="12036" width="1" style="1" customWidth="1"/>
    <col min="12037" max="12037" width="22" style="1" customWidth="1"/>
    <col min="12038" max="12038" width="1" style="1" customWidth="1"/>
    <col min="12039" max="12039" width="21" style="1" customWidth="1"/>
    <col min="12040" max="12040" width="1" style="1" customWidth="1"/>
    <col min="12041" max="12041" width="19.7109375" style="1" customWidth="1"/>
    <col min="12042" max="12042" width="9.140625" style="1"/>
    <col min="12043" max="12043" width="12.28515625" style="1" bestFit="1" customWidth="1"/>
    <col min="12044" max="12288" width="9.140625" style="1"/>
    <col min="12289" max="12289" width="1.7109375" style="1" customWidth="1"/>
    <col min="12290" max="12290" width="6.5703125" style="1" customWidth="1"/>
    <col min="12291" max="12291" width="24.140625" style="1" customWidth="1"/>
    <col min="12292" max="12292" width="1" style="1" customWidth="1"/>
    <col min="12293" max="12293" width="22" style="1" customWidth="1"/>
    <col min="12294" max="12294" width="1" style="1" customWidth="1"/>
    <col min="12295" max="12295" width="21" style="1" customWidth="1"/>
    <col min="12296" max="12296" width="1" style="1" customWidth="1"/>
    <col min="12297" max="12297" width="19.7109375" style="1" customWidth="1"/>
    <col min="12298" max="12298" width="9.140625" style="1"/>
    <col min="12299" max="12299" width="12.28515625" style="1" bestFit="1" customWidth="1"/>
    <col min="12300" max="12544" width="9.140625" style="1"/>
    <col min="12545" max="12545" width="1.7109375" style="1" customWidth="1"/>
    <col min="12546" max="12546" width="6.5703125" style="1" customWidth="1"/>
    <col min="12547" max="12547" width="24.140625" style="1" customWidth="1"/>
    <col min="12548" max="12548" width="1" style="1" customWidth="1"/>
    <col min="12549" max="12549" width="22" style="1" customWidth="1"/>
    <col min="12550" max="12550" width="1" style="1" customWidth="1"/>
    <col min="12551" max="12551" width="21" style="1" customWidth="1"/>
    <col min="12552" max="12552" width="1" style="1" customWidth="1"/>
    <col min="12553" max="12553" width="19.7109375" style="1" customWidth="1"/>
    <col min="12554" max="12554" width="9.140625" style="1"/>
    <col min="12555" max="12555" width="12.28515625" style="1" bestFit="1" customWidth="1"/>
    <col min="12556" max="12800" width="9.140625" style="1"/>
    <col min="12801" max="12801" width="1.7109375" style="1" customWidth="1"/>
    <col min="12802" max="12802" width="6.5703125" style="1" customWidth="1"/>
    <col min="12803" max="12803" width="24.140625" style="1" customWidth="1"/>
    <col min="12804" max="12804" width="1" style="1" customWidth="1"/>
    <col min="12805" max="12805" width="22" style="1" customWidth="1"/>
    <col min="12806" max="12806" width="1" style="1" customWidth="1"/>
    <col min="12807" max="12807" width="21" style="1" customWidth="1"/>
    <col min="12808" max="12808" width="1" style="1" customWidth="1"/>
    <col min="12809" max="12809" width="19.7109375" style="1" customWidth="1"/>
    <col min="12810" max="12810" width="9.140625" style="1"/>
    <col min="12811" max="12811" width="12.28515625" style="1" bestFit="1" customWidth="1"/>
    <col min="12812" max="13056" width="9.140625" style="1"/>
    <col min="13057" max="13057" width="1.7109375" style="1" customWidth="1"/>
    <col min="13058" max="13058" width="6.5703125" style="1" customWidth="1"/>
    <col min="13059" max="13059" width="24.140625" style="1" customWidth="1"/>
    <col min="13060" max="13060" width="1" style="1" customWidth="1"/>
    <col min="13061" max="13061" width="22" style="1" customWidth="1"/>
    <col min="13062" max="13062" width="1" style="1" customWidth="1"/>
    <col min="13063" max="13063" width="21" style="1" customWidth="1"/>
    <col min="13064" max="13064" width="1" style="1" customWidth="1"/>
    <col min="13065" max="13065" width="19.7109375" style="1" customWidth="1"/>
    <col min="13066" max="13066" width="9.140625" style="1"/>
    <col min="13067" max="13067" width="12.28515625" style="1" bestFit="1" customWidth="1"/>
    <col min="13068" max="13312" width="9.140625" style="1"/>
    <col min="13313" max="13313" width="1.7109375" style="1" customWidth="1"/>
    <col min="13314" max="13314" width="6.5703125" style="1" customWidth="1"/>
    <col min="13315" max="13315" width="24.140625" style="1" customWidth="1"/>
    <col min="13316" max="13316" width="1" style="1" customWidth="1"/>
    <col min="13317" max="13317" width="22" style="1" customWidth="1"/>
    <col min="13318" max="13318" width="1" style="1" customWidth="1"/>
    <col min="13319" max="13319" width="21" style="1" customWidth="1"/>
    <col min="13320" max="13320" width="1" style="1" customWidth="1"/>
    <col min="13321" max="13321" width="19.7109375" style="1" customWidth="1"/>
    <col min="13322" max="13322" width="9.140625" style="1"/>
    <col min="13323" max="13323" width="12.28515625" style="1" bestFit="1" customWidth="1"/>
    <col min="13324" max="13568" width="9.140625" style="1"/>
    <col min="13569" max="13569" width="1.7109375" style="1" customWidth="1"/>
    <col min="13570" max="13570" width="6.5703125" style="1" customWidth="1"/>
    <col min="13571" max="13571" width="24.140625" style="1" customWidth="1"/>
    <col min="13572" max="13572" width="1" style="1" customWidth="1"/>
    <col min="13573" max="13573" width="22" style="1" customWidth="1"/>
    <col min="13574" max="13574" width="1" style="1" customWidth="1"/>
    <col min="13575" max="13575" width="21" style="1" customWidth="1"/>
    <col min="13576" max="13576" width="1" style="1" customWidth="1"/>
    <col min="13577" max="13577" width="19.7109375" style="1" customWidth="1"/>
    <col min="13578" max="13578" width="9.140625" style="1"/>
    <col min="13579" max="13579" width="12.28515625" style="1" bestFit="1" customWidth="1"/>
    <col min="13580" max="13824" width="9.140625" style="1"/>
    <col min="13825" max="13825" width="1.7109375" style="1" customWidth="1"/>
    <col min="13826" max="13826" width="6.5703125" style="1" customWidth="1"/>
    <col min="13827" max="13827" width="24.140625" style="1" customWidth="1"/>
    <col min="13828" max="13828" width="1" style="1" customWidth="1"/>
    <col min="13829" max="13829" width="22" style="1" customWidth="1"/>
    <col min="13830" max="13830" width="1" style="1" customWidth="1"/>
    <col min="13831" max="13831" width="21" style="1" customWidth="1"/>
    <col min="13832" max="13832" width="1" style="1" customWidth="1"/>
    <col min="13833" max="13833" width="19.7109375" style="1" customWidth="1"/>
    <col min="13834" max="13834" width="9.140625" style="1"/>
    <col min="13835" max="13835" width="12.28515625" style="1" bestFit="1" customWidth="1"/>
    <col min="13836" max="14080" width="9.140625" style="1"/>
    <col min="14081" max="14081" width="1.7109375" style="1" customWidth="1"/>
    <col min="14082" max="14082" width="6.5703125" style="1" customWidth="1"/>
    <col min="14083" max="14083" width="24.140625" style="1" customWidth="1"/>
    <col min="14084" max="14084" width="1" style="1" customWidth="1"/>
    <col min="14085" max="14085" width="22" style="1" customWidth="1"/>
    <col min="14086" max="14086" width="1" style="1" customWidth="1"/>
    <col min="14087" max="14087" width="21" style="1" customWidth="1"/>
    <col min="14088" max="14088" width="1" style="1" customWidth="1"/>
    <col min="14089" max="14089" width="19.7109375" style="1" customWidth="1"/>
    <col min="14090" max="14090" width="9.140625" style="1"/>
    <col min="14091" max="14091" width="12.28515625" style="1" bestFit="1" customWidth="1"/>
    <col min="14092" max="14336" width="9.140625" style="1"/>
    <col min="14337" max="14337" width="1.7109375" style="1" customWidth="1"/>
    <col min="14338" max="14338" width="6.5703125" style="1" customWidth="1"/>
    <col min="14339" max="14339" width="24.140625" style="1" customWidth="1"/>
    <col min="14340" max="14340" width="1" style="1" customWidth="1"/>
    <col min="14341" max="14341" width="22" style="1" customWidth="1"/>
    <col min="14342" max="14342" width="1" style="1" customWidth="1"/>
    <col min="14343" max="14343" width="21" style="1" customWidth="1"/>
    <col min="14344" max="14344" width="1" style="1" customWidth="1"/>
    <col min="14345" max="14345" width="19.7109375" style="1" customWidth="1"/>
    <col min="14346" max="14346" width="9.140625" style="1"/>
    <col min="14347" max="14347" width="12.28515625" style="1" bestFit="1" customWidth="1"/>
    <col min="14348" max="14592" width="9.140625" style="1"/>
    <col min="14593" max="14593" width="1.7109375" style="1" customWidth="1"/>
    <col min="14594" max="14594" width="6.5703125" style="1" customWidth="1"/>
    <col min="14595" max="14595" width="24.140625" style="1" customWidth="1"/>
    <col min="14596" max="14596" width="1" style="1" customWidth="1"/>
    <col min="14597" max="14597" width="22" style="1" customWidth="1"/>
    <col min="14598" max="14598" width="1" style="1" customWidth="1"/>
    <col min="14599" max="14599" width="21" style="1" customWidth="1"/>
    <col min="14600" max="14600" width="1" style="1" customWidth="1"/>
    <col min="14601" max="14601" width="19.7109375" style="1" customWidth="1"/>
    <col min="14602" max="14602" width="9.140625" style="1"/>
    <col min="14603" max="14603" width="12.28515625" style="1" bestFit="1" customWidth="1"/>
    <col min="14604" max="14848" width="9.140625" style="1"/>
    <col min="14849" max="14849" width="1.7109375" style="1" customWidth="1"/>
    <col min="14850" max="14850" width="6.5703125" style="1" customWidth="1"/>
    <col min="14851" max="14851" width="24.140625" style="1" customWidth="1"/>
    <col min="14852" max="14852" width="1" style="1" customWidth="1"/>
    <col min="14853" max="14853" width="22" style="1" customWidth="1"/>
    <col min="14854" max="14854" width="1" style="1" customWidth="1"/>
    <col min="14855" max="14855" width="21" style="1" customWidth="1"/>
    <col min="14856" max="14856" width="1" style="1" customWidth="1"/>
    <col min="14857" max="14857" width="19.7109375" style="1" customWidth="1"/>
    <col min="14858" max="14858" width="9.140625" style="1"/>
    <col min="14859" max="14859" width="12.28515625" style="1" bestFit="1" customWidth="1"/>
    <col min="14860" max="15104" width="9.140625" style="1"/>
    <col min="15105" max="15105" width="1.7109375" style="1" customWidth="1"/>
    <col min="15106" max="15106" width="6.5703125" style="1" customWidth="1"/>
    <col min="15107" max="15107" width="24.140625" style="1" customWidth="1"/>
    <col min="15108" max="15108" width="1" style="1" customWidth="1"/>
    <col min="15109" max="15109" width="22" style="1" customWidth="1"/>
    <col min="15110" max="15110" width="1" style="1" customWidth="1"/>
    <col min="15111" max="15111" width="21" style="1" customWidth="1"/>
    <col min="15112" max="15112" width="1" style="1" customWidth="1"/>
    <col min="15113" max="15113" width="19.7109375" style="1" customWidth="1"/>
    <col min="15114" max="15114" width="9.140625" style="1"/>
    <col min="15115" max="15115" width="12.28515625" style="1" bestFit="1" customWidth="1"/>
    <col min="15116" max="15360" width="9.140625" style="1"/>
    <col min="15361" max="15361" width="1.7109375" style="1" customWidth="1"/>
    <col min="15362" max="15362" width="6.5703125" style="1" customWidth="1"/>
    <col min="15363" max="15363" width="24.140625" style="1" customWidth="1"/>
    <col min="15364" max="15364" width="1" style="1" customWidth="1"/>
    <col min="15365" max="15365" width="22" style="1" customWidth="1"/>
    <col min="15366" max="15366" width="1" style="1" customWidth="1"/>
    <col min="15367" max="15367" width="21" style="1" customWidth="1"/>
    <col min="15368" max="15368" width="1" style="1" customWidth="1"/>
    <col min="15369" max="15369" width="19.7109375" style="1" customWidth="1"/>
    <col min="15370" max="15370" width="9.140625" style="1"/>
    <col min="15371" max="15371" width="12.28515625" style="1" bestFit="1" customWidth="1"/>
    <col min="15372" max="15616" width="9.140625" style="1"/>
    <col min="15617" max="15617" width="1.7109375" style="1" customWidth="1"/>
    <col min="15618" max="15618" width="6.5703125" style="1" customWidth="1"/>
    <col min="15619" max="15619" width="24.140625" style="1" customWidth="1"/>
    <col min="15620" max="15620" width="1" style="1" customWidth="1"/>
    <col min="15621" max="15621" width="22" style="1" customWidth="1"/>
    <col min="15622" max="15622" width="1" style="1" customWidth="1"/>
    <col min="15623" max="15623" width="21" style="1" customWidth="1"/>
    <col min="15624" max="15624" width="1" style="1" customWidth="1"/>
    <col min="15625" max="15625" width="19.7109375" style="1" customWidth="1"/>
    <col min="15626" max="15626" width="9.140625" style="1"/>
    <col min="15627" max="15627" width="12.28515625" style="1" bestFit="1" customWidth="1"/>
    <col min="15628" max="15872" width="9.140625" style="1"/>
    <col min="15873" max="15873" width="1.7109375" style="1" customWidth="1"/>
    <col min="15874" max="15874" width="6.5703125" style="1" customWidth="1"/>
    <col min="15875" max="15875" width="24.140625" style="1" customWidth="1"/>
    <col min="15876" max="15876" width="1" style="1" customWidth="1"/>
    <col min="15877" max="15877" width="22" style="1" customWidth="1"/>
    <col min="15878" max="15878" width="1" style="1" customWidth="1"/>
    <col min="15879" max="15879" width="21" style="1" customWidth="1"/>
    <col min="15880" max="15880" width="1" style="1" customWidth="1"/>
    <col min="15881" max="15881" width="19.7109375" style="1" customWidth="1"/>
    <col min="15882" max="15882" width="9.140625" style="1"/>
    <col min="15883" max="15883" width="12.28515625" style="1" bestFit="1" customWidth="1"/>
    <col min="15884" max="16128" width="9.140625" style="1"/>
    <col min="16129" max="16129" width="1.7109375" style="1" customWidth="1"/>
    <col min="16130" max="16130" width="6.5703125" style="1" customWidth="1"/>
    <col min="16131" max="16131" width="24.140625" style="1" customWidth="1"/>
    <col min="16132" max="16132" width="1" style="1" customWidth="1"/>
    <col min="16133" max="16133" width="22" style="1" customWidth="1"/>
    <col min="16134" max="16134" width="1" style="1" customWidth="1"/>
    <col min="16135" max="16135" width="21" style="1" customWidth="1"/>
    <col min="16136" max="16136" width="1" style="1" customWidth="1"/>
    <col min="16137" max="16137" width="19.7109375" style="1" customWidth="1"/>
    <col min="16138" max="16138" width="9.140625" style="1"/>
    <col min="16139" max="16139" width="12.28515625" style="1" bestFit="1" customWidth="1"/>
    <col min="16140" max="16384" width="9.140625" style="1"/>
  </cols>
  <sheetData>
    <row r="1" spans="1:25" ht="15.75" x14ac:dyDescent="0.25">
      <c r="B1" s="29" t="s">
        <v>0</v>
      </c>
      <c r="C1" s="29"/>
      <c r="D1" s="29"/>
      <c r="E1" s="29"/>
      <c r="F1" s="29"/>
      <c r="G1" s="29"/>
      <c r="H1" s="29"/>
      <c r="I1" s="29"/>
    </row>
    <row r="2" spans="1:25" ht="15.75" x14ac:dyDescent="0.25">
      <c r="B2" s="30" t="s">
        <v>60</v>
      </c>
      <c r="C2" s="30"/>
      <c r="D2" s="30"/>
      <c r="E2" s="30"/>
      <c r="F2" s="30"/>
      <c r="G2" s="30"/>
      <c r="H2" s="30"/>
      <c r="I2" s="30"/>
    </row>
    <row r="3" spans="1:25" x14ac:dyDescent="0.2">
      <c r="B3" s="31" t="s">
        <v>1</v>
      </c>
      <c r="C3" s="31"/>
      <c r="D3" s="31"/>
      <c r="E3" s="31"/>
      <c r="F3" s="31"/>
      <c r="G3" s="31"/>
      <c r="H3" s="31"/>
      <c r="I3" s="31"/>
    </row>
    <row r="5" spans="1:25" ht="13.5" thickBot="1" x14ac:dyDescent="0.25">
      <c r="E5" s="3" t="s">
        <v>2</v>
      </c>
      <c r="G5" s="3" t="s">
        <v>3</v>
      </c>
      <c r="I5" s="3" t="s">
        <v>4</v>
      </c>
    </row>
    <row r="6" spans="1:25" s="4" customFormat="1" ht="25.5" customHeight="1" x14ac:dyDescent="0.2">
      <c r="E6" s="5" t="s">
        <v>5</v>
      </c>
      <c r="G6" s="5" t="s">
        <v>5</v>
      </c>
      <c r="I6" s="5" t="s">
        <v>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4" customFormat="1" ht="12" hidden="1" customHeight="1" x14ac:dyDescent="0.2">
      <c r="E7" s="7"/>
      <c r="G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idden="1" x14ac:dyDescent="0.2">
      <c r="A8" s="8" t="s">
        <v>6</v>
      </c>
    </row>
    <row r="9" spans="1:25" hidden="1" x14ac:dyDescent="0.2">
      <c r="A9" s="8"/>
      <c r="B9" s="1">
        <v>5700</v>
      </c>
      <c r="C9" s="1" t="s">
        <v>7</v>
      </c>
    </row>
    <row r="10" spans="1:25" ht="5.25" hidden="1" customHeight="1" x14ac:dyDescent="0.2"/>
    <row r="11" spans="1:25" hidden="1" x14ac:dyDescent="0.2">
      <c r="A11" s="8"/>
      <c r="B11" s="1">
        <v>5800</v>
      </c>
      <c r="C11" s="1" t="s">
        <v>8</v>
      </c>
    </row>
    <row r="12" spans="1:25" ht="5.25" hidden="1" customHeight="1" x14ac:dyDescent="0.2"/>
    <row r="13" spans="1:25" hidden="1" x14ac:dyDescent="0.2">
      <c r="A13" s="8"/>
      <c r="B13" s="1">
        <v>5900</v>
      </c>
      <c r="C13" s="1" t="s">
        <v>9</v>
      </c>
    </row>
    <row r="14" spans="1:25" hidden="1" x14ac:dyDescent="0.2">
      <c r="A14" s="8" t="s">
        <v>10</v>
      </c>
    </row>
    <row r="15" spans="1:25" hidden="1" x14ac:dyDescent="0.2">
      <c r="A15" s="8"/>
    </row>
    <row r="16" spans="1:25" x14ac:dyDescent="0.2">
      <c r="A16" s="8"/>
      <c r="B16" s="8" t="s">
        <v>11</v>
      </c>
    </row>
    <row r="17" spans="1:9" x14ac:dyDescent="0.2">
      <c r="A17" s="8"/>
      <c r="B17" s="10">
        <v>5711</v>
      </c>
      <c r="C17" s="1" t="s">
        <v>12</v>
      </c>
      <c r="E17" s="9">
        <f>+'[1]Budget for Adoption'!E17</f>
        <v>38450529</v>
      </c>
      <c r="G17" s="9">
        <f>+'[1]Budget for Adoption'!G17</f>
        <v>12260561</v>
      </c>
      <c r="I17" s="9">
        <f>+'[1]Budget for Adoption'!I17</f>
        <v>0</v>
      </c>
    </row>
    <row r="18" spans="1:9" x14ac:dyDescent="0.2">
      <c r="A18" s="8"/>
      <c r="B18" s="10">
        <v>5712</v>
      </c>
      <c r="C18" s="1" t="s">
        <v>13</v>
      </c>
      <c r="E18" s="9">
        <f>+'[1]Budget for Adoption'!E18</f>
        <v>150000</v>
      </c>
      <c r="G18" s="9">
        <f>+'[1]Budget for Adoption'!G18</f>
        <v>30000</v>
      </c>
      <c r="I18" s="9">
        <f>+'[1]Budget for Adoption'!I18</f>
        <v>0</v>
      </c>
    </row>
    <row r="19" spans="1:9" x14ac:dyDescent="0.2">
      <c r="A19" s="8"/>
      <c r="B19" s="10">
        <v>5719</v>
      </c>
      <c r="C19" s="1" t="s">
        <v>14</v>
      </c>
      <c r="E19" s="9">
        <f>+'[1]Budget for Adoption'!E19</f>
        <v>150000</v>
      </c>
      <c r="G19" s="9">
        <f>+'[1]Budget for Adoption'!G19</f>
        <v>40000</v>
      </c>
      <c r="I19" s="9">
        <f>+'[1]Budget for Adoption'!I19</f>
        <v>0</v>
      </c>
    </row>
    <row r="20" spans="1:9" x14ac:dyDescent="0.2">
      <c r="A20" s="8"/>
      <c r="B20" s="10">
        <v>5742</v>
      </c>
      <c r="C20" s="1" t="s">
        <v>15</v>
      </c>
      <c r="E20" s="9">
        <f>+'[1]Budget for Adoption'!E20</f>
        <v>85000</v>
      </c>
      <c r="G20" s="9">
        <f>+'[1]Budget for Adoption'!G20</f>
        <v>1500</v>
      </c>
      <c r="I20" s="9">
        <f>+'[1]Budget for Adoption'!I20</f>
        <v>100</v>
      </c>
    </row>
    <row r="21" spans="1:9" x14ac:dyDescent="0.2">
      <c r="A21" s="8"/>
      <c r="B21" s="10">
        <v>5743</v>
      </c>
      <c r="C21" s="1" t="s">
        <v>16</v>
      </c>
      <c r="E21" s="9">
        <f>+'[1]Budget for Adoption'!E21</f>
        <v>241000</v>
      </c>
      <c r="G21" s="9">
        <f>+'[1]Budget for Adoption'!G21</f>
        <v>0</v>
      </c>
      <c r="I21" s="9">
        <f>+'[1]Budget for Adoption'!I21</f>
        <v>0</v>
      </c>
    </row>
    <row r="22" spans="1:9" x14ac:dyDescent="0.2">
      <c r="A22" s="8"/>
      <c r="B22" s="10">
        <v>5748</v>
      </c>
      <c r="C22" s="1" t="s">
        <v>17</v>
      </c>
      <c r="E22" s="9">
        <f>+'[1]Budget for Adoption'!E22</f>
        <v>7500</v>
      </c>
      <c r="G22" s="9">
        <f>+'[1]Budget for Adoption'!G22</f>
        <v>0</v>
      </c>
      <c r="I22" s="9">
        <f>+'[1]Budget for Adoption'!I22</f>
        <v>0</v>
      </c>
    </row>
    <row r="23" spans="1:9" x14ac:dyDescent="0.2">
      <c r="A23" s="8"/>
      <c r="B23" s="10">
        <v>5749</v>
      </c>
      <c r="C23" s="1" t="s">
        <v>18</v>
      </c>
      <c r="E23" s="9">
        <f>+'[1]Budget for Adoption'!E23</f>
        <v>605789</v>
      </c>
      <c r="G23" s="9">
        <f>+'[1]Budget for Adoption'!G23</f>
        <v>0</v>
      </c>
      <c r="I23" s="9">
        <f>+'[1]Budget for Adoption'!I23</f>
        <v>37761</v>
      </c>
    </row>
    <row r="24" spans="1:9" x14ac:dyDescent="0.2">
      <c r="A24" s="8"/>
      <c r="B24" s="10">
        <v>5751</v>
      </c>
      <c r="C24" s="1" t="s">
        <v>19</v>
      </c>
      <c r="E24" s="9">
        <f>+'[1]Budget for Adoption'!E24</f>
        <v>0</v>
      </c>
      <c r="G24" s="9">
        <f>+'[1]Budget for Adoption'!G24</f>
        <v>0</v>
      </c>
      <c r="I24" s="9">
        <f>+'[1]Budget for Adoption'!I24</f>
        <v>2486553</v>
      </c>
    </row>
    <row r="25" spans="1:9" x14ac:dyDescent="0.2">
      <c r="A25" s="8"/>
      <c r="B25" s="10">
        <v>5752</v>
      </c>
      <c r="C25" s="1" t="s">
        <v>20</v>
      </c>
      <c r="E25" s="9">
        <f>+'[1]Budget for Adoption'!E25</f>
        <v>180000</v>
      </c>
      <c r="G25" s="9">
        <f>+'[1]Budget for Adoption'!G25</f>
        <v>0</v>
      </c>
      <c r="I25" s="9">
        <f>+'[1]Budget for Adoption'!I25</f>
        <v>0</v>
      </c>
    </row>
    <row r="26" spans="1:9" x14ac:dyDescent="0.2">
      <c r="A26" s="8"/>
      <c r="B26" s="10">
        <v>5755</v>
      </c>
      <c r="C26" s="1" t="s">
        <v>21</v>
      </c>
      <c r="E26" s="9">
        <f>+'[1]Budget for Adoption'!E26</f>
        <v>271000</v>
      </c>
      <c r="G26" s="9">
        <f>+'[1]Budget for Adoption'!G26</f>
        <v>0</v>
      </c>
      <c r="I26" s="9">
        <f>+'[1]Budget for Adoption'!I26</f>
        <v>0</v>
      </c>
    </row>
    <row r="27" spans="1:9" x14ac:dyDescent="0.2">
      <c r="A27" s="8"/>
      <c r="B27" s="10">
        <v>5811</v>
      </c>
      <c r="C27" s="1" t="s">
        <v>22</v>
      </c>
      <c r="E27" s="9">
        <f>+'[1]Budget for Adoption'!E27</f>
        <v>2639133</v>
      </c>
      <c r="G27" s="9">
        <f>+'[1]Budget for Adoption'!G27</f>
        <v>0</v>
      </c>
      <c r="I27" s="9">
        <f>+'[1]Budget for Adoption'!I27</f>
        <v>0</v>
      </c>
    </row>
    <row r="28" spans="1:9" x14ac:dyDescent="0.2">
      <c r="A28" s="8"/>
      <c r="B28" s="10">
        <v>5812</v>
      </c>
      <c r="C28" s="1" t="s">
        <v>23</v>
      </c>
      <c r="E28" s="9">
        <f>+'[1]Budget for Adoption'!E28</f>
        <v>10382604</v>
      </c>
      <c r="G28" s="9">
        <f>+'[1]Budget for Adoption'!G28</f>
        <v>0</v>
      </c>
      <c r="I28" s="9">
        <f>+'[1]Budget for Adoption'!I28</f>
        <v>0</v>
      </c>
    </row>
    <row r="29" spans="1:9" x14ac:dyDescent="0.2">
      <c r="A29" s="8"/>
      <c r="B29" s="10">
        <v>5826</v>
      </c>
      <c r="C29" s="1" t="s">
        <v>24</v>
      </c>
      <c r="E29" s="9">
        <f>+'[1]Budget for Adoption'!E29</f>
        <v>0</v>
      </c>
      <c r="G29" s="9">
        <f>+'[1]Budget for Adoption'!G29</f>
        <v>0</v>
      </c>
      <c r="I29" s="9">
        <f>+'[1]Budget for Adoption'!I29</f>
        <v>0</v>
      </c>
    </row>
    <row r="30" spans="1:9" x14ac:dyDescent="0.2">
      <c r="A30" s="8"/>
      <c r="B30" s="10">
        <v>5829</v>
      </c>
      <c r="C30" s="1" t="s">
        <v>25</v>
      </c>
      <c r="E30" s="9">
        <f>+'[1]Budget for Adoption'!E30</f>
        <v>0</v>
      </c>
      <c r="G30" s="9">
        <f>+'[1]Budget for Adoption'!G30</f>
        <v>246905</v>
      </c>
      <c r="I30" s="9">
        <f>+'[1]Budget for Adoption'!I30</f>
        <v>4250</v>
      </c>
    </row>
    <row r="31" spans="1:9" x14ac:dyDescent="0.2">
      <c r="A31" s="8"/>
      <c r="B31" s="10">
        <v>5839</v>
      </c>
      <c r="C31" s="11" t="s">
        <v>26</v>
      </c>
      <c r="E31" s="9">
        <f>+'[1]Budget for Adoption'!E31</f>
        <v>0</v>
      </c>
      <c r="G31" s="9">
        <f>+'[1]Budget for Adoption'!G31</f>
        <v>0</v>
      </c>
      <c r="I31" s="9">
        <f>+'[1]Budget for Adoption'!I31</f>
        <v>0</v>
      </c>
    </row>
    <row r="32" spans="1:9" x14ac:dyDescent="0.2">
      <c r="A32" s="8"/>
      <c r="B32" s="10">
        <v>5831</v>
      </c>
      <c r="C32" s="12" t="s">
        <v>27</v>
      </c>
      <c r="E32" s="9">
        <f>+'[1]Budget for Adoption'!E32</f>
        <v>2818448</v>
      </c>
      <c r="G32" s="9">
        <f>+'[1]Budget for Adoption'!G32</f>
        <v>0</v>
      </c>
      <c r="I32" s="9">
        <f>+'[1]Budget for Adoption'!I32</f>
        <v>0</v>
      </c>
    </row>
    <row r="33" spans="1:25" x14ac:dyDescent="0.2">
      <c r="A33" s="8"/>
      <c r="B33" s="10">
        <v>5921</v>
      </c>
      <c r="C33" s="1" t="s">
        <v>28</v>
      </c>
      <c r="E33" s="9">
        <f>+'[1]Budget for Adoption'!E33</f>
        <v>0</v>
      </c>
      <c r="G33" s="9">
        <f>+'[1]Budget for Adoption'!G33</f>
        <v>0</v>
      </c>
      <c r="I33" s="9">
        <f>+'[1]Budget for Adoption'!I33</f>
        <v>16496</v>
      </c>
    </row>
    <row r="34" spans="1:25" x14ac:dyDescent="0.2">
      <c r="A34" s="8"/>
      <c r="B34" s="10">
        <v>5922</v>
      </c>
      <c r="C34" s="1" t="s">
        <v>29</v>
      </c>
      <c r="E34" s="9">
        <f>+'[1]Budget for Adoption'!E34</f>
        <v>0</v>
      </c>
      <c r="G34" s="9">
        <f>+'[1]Budget for Adoption'!G34</f>
        <v>0</v>
      </c>
      <c r="I34" s="9">
        <f>+'[1]Budget for Adoption'!I34</f>
        <v>186196</v>
      </c>
    </row>
    <row r="35" spans="1:25" x14ac:dyDescent="0.2">
      <c r="A35" s="8"/>
      <c r="B35" s="10">
        <v>5923</v>
      </c>
      <c r="C35" s="1" t="s">
        <v>30</v>
      </c>
      <c r="E35" s="9">
        <f>+'[1]Budget for Adoption'!E35</f>
        <v>0</v>
      </c>
      <c r="G35" s="9">
        <f>+'[1]Budget for Adoption'!G35</f>
        <v>0</v>
      </c>
      <c r="I35" s="9">
        <f>+'[1]Budget for Adoption'!I35</f>
        <v>69572</v>
      </c>
    </row>
    <row r="36" spans="1:25" x14ac:dyDescent="0.2">
      <c r="A36" s="8"/>
      <c r="B36" s="10">
        <v>5929</v>
      </c>
      <c r="C36" s="1" t="s">
        <v>31</v>
      </c>
      <c r="E36" s="9">
        <f>+'[1]Budget for Adoption'!E36</f>
        <v>174938</v>
      </c>
      <c r="G36" s="9">
        <f>+'[1]Budget for Adoption'!G36</f>
        <v>0</v>
      </c>
      <c r="I36" s="9">
        <f>+'[1]Budget for Adoption'!I36</f>
        <v>0</v>
      </c>
    </row>
    <row r="37" spans="1:25" x14ac:dyDescent="0.2">
      <c r="A37" s="8"/>
      <c r="B37" s="10">
        <v>5931</v>
      </c>
      <c r="C37" s="1" t="s">
        <v>32</v>
      </c>
      <c r="E37" s="9">
        <f>+'[1]Budget for Adoption'!E37</f>
        <v>300000</v>
      </c>
      <c r="G37" s="9">
        <f>+'[1]Budget for Adoption'!G37</f>
        <v>0</v>
      </c>
      <c r="I37" s="9">
        <f>+'[1]Budget for Adoption'!I37</f>
        <v>0</v>
      </c>
    </row>
    <row r="38" spans="1:25" x14ac:dyDescent="0.2">
      <c r="A38" s="8"/>
      <c r="B38" s="10">
        <v>5949</v>
      </c>
      <c r="C38" s="11" t="s">
        <v>33</v>
      </c>
      <c r="E38" s="9">
        <f>+'[1]Budget for Adoption'!E38</f>
        <v>0</v>
      </c>
      <c r="G38" s="9">
        <f>+'[1]Budget for Adoption'!G38</f>
        <v>0</v>
      </c>
      <c r="I38" s="9">
        <f>+'[1]Budget for Adoption'!I38</f>
        <v>0</v>
      </c>
    </row>
    <row r="39" spans="1:25" x14ac:dyDescent="0.2">
      <c r="A39" s="8"/>
      <c r="B39" s="10">
        <v>8911</v>
      </c>
      <c r="C39" s="1" t="s">
        <v>34</v>
      </c>
      <c r="E39" s="9">
        <f>+'[1]Budget for Adoption'!E39</f>
        <v>0</v>
      </c>
      <c r="G39" s="9">
        <f>+'[1]Budget for Adoption'!G39</f>
        <v>0</v>
      </c>
      <c r="I39" s="9">
        <f>+'[1]Budget for Adoption'!I39</f>
        <v>0</v>
      </c>
    </row>
    <row r="40" spans="1:25" ht="6" customHeight="1" x14ac:dyDescent="0.2">
      <c r="A40" s="8"/>
      <c r="B40" s="10"/>
    </row>
    <row r="41" spans="1:25" ht="13.5" thickBot="1" x14ac:dyDescent="0.25">
      <c r="A41" s="8"/>
      <c r="B41" s="13" t="s">
        <v>35</v>
      </c>
      <c r="E41" s="14">
        <f>SUM(E17:E39)</f>
        <v>56455941</v>
      </c>
      <c r="F41" s="15">
        <f>SUM(F17:F35)</f>
        <v>0</v>
      </c>
      <c r="G41" s="14">
        <f>SUM(G17:G39)</f>
        <v>12578966</v>
      </c>
      <c r="H41" s="15">
        <f>SUM(H17:H35)</f>
        <v>0</v>
      </c>
      <c r="I41" s="14">
        <f>SUM(I17:I39)</f>
        <v>2800928</v>
      </c>
    </row>
    <row r="42" spans="1:25" ht="13.5" thickTop="1" x14ac:dyDescent="0.2">
      <c r="A42" s="8"/>
    </row>
    <row r="43" spans="1:25" x14ac:dyDescent="0.2">
      <c r="B43" s="8" t="s">
        <v>36</v>
      </c>
    </row>
    <row r="44" spans="1:25" x14ac:dyDescent="0.2">
      <c r="B44" s="1">
        <v>11</v>
      </c>
      <c r="C44" s="1" t="s">
        <v>37</v>
      </c>
      <c r="E44" s="16">
        <f>+'[1]Budget for Adoption'!E44</f>
        <v>34225391.390000001</v>
      </c>
      <c r="G44" s="16">
        <f>+'[1]Budget for Adoption'!G44</f>
        <v>0</v>
      </c>
      <c r="I44" s="16">
        <f>+'[1]Budget for Adoption'!I44</f>
        <v>0</v>
      </c>
      <c r="K44" s="17"/>
    </row>
    <row r="45" spans="1:25" s="18" customFormat="1" x14ac:dyDescent="0.2">
      <c r="B45" s="18">
        <v>12</v>
      </c>
      <c r="C45" s="18" t="s">
        <v>38</v>
      </c>
      <c r="E45" s="16">
        <f>+'[1]Budget for Adoption'!E45</f>
        <v>654252.5</v>
      </c>
      <c r="G45" s="16">
        <f>+'[1]Budget for Adoption'!G45</f>
        <v>0</v>
      </c>
      <c r="H45" s="1"/>
      <c r="I45" s="16">
        <f>+'[1]Budget for Adoption'!I45</f>
        <v>0</v>
      </c>
      <c r="J45" s="19"/>
      <c r="K45" s="17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18" customFormat="1" x14ac:dyDescent="0.2">
      <c r="B46" s="18">
        <v>13</v>
      </c>
      <c r="C46" s="18" t="s">
        <v>39</v>
      </c>
      <c r="E46" s="16">
        <f>+'[1]Budget for Adoption'!E46</f>
        <v>1043947.72</v>
      </c>
      <c r="G46" s="16">
        <f>+'[1]Budget for Adoption'!G46</f>
        <v>0</v>
      </c>
      <c r="H46" s="1"/>
      <c r="I46" s="16">
        <f>+'[1]Budget for Adoption'!I46</f>
        <v>0</v>
      </c>
      <c r="J46" s="19"/>
      <c r="K46" s="17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s="18" customFormat="1" x14ac:dyDescent="0.2">
      <c r="B47" s="18">
        <v>21</v>
      </c>
      <c r="C47" s="18" t="s">
        <v>40</v>
      </c>
      <c r="E47" s="16">
        <f>+'[1]Budget for Adoption'!E47</f>
        <v>814336.02</v>
      </c>
      <c r="G47" s="16">
        <f>+'[1]Budget for Adoption'!G47</f>
        <v>0</v>
      </c>
      <c r="H47" s="1"/>
      <c r="I47" s="16">
        <f>+'[1]Budget for Adoption'!I47</f>
        <v>0</v>
      </c>
      <c r="J47" s="19"/>
      <c r="K47" s="1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s="18" customFormat="1" x14ac:dyDescent="0.2">
      <c r="B48" s="18">
        <v>23</v>
      </c>
      <c r="C48" s="18" t="s">
        <v>41</v>
      </c>
      <c r="E48" s="16">
        <f>+'[1]Budget for Adoption'!E48</f>
        <v>3096094.55</v>
      </c>
      <c r="G48" s="16">
        <f>+'[1]Budget for Adoption'!G48</f>
        <v>0</v>
      </c>
      <c r="H48" s="1"/>
      <c r="I48" s="16">
        <f>+'[1]Budget for Adoption'!I48</f>
        <v>0</v>
      </c>
      <c r="J48" s="19"/>
      <c r="K48" s="17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2:25" s="18" customFormat="1" x14ac:dyDescent="0.2">
      <c r="B49" s="18">
        <v>31</v>
      </c>
      <c r="C49" s="18" t="s">
        <v>42</v>
      </c>
      <c r="E49" s="16">
        <f>+'[1]Budget for Adoption'!E49</f>
        <v>2489696.84</v>
      </c>
      <c r="G49" s="16">
        <f>+'[1]Budget for Adoption'!G49</f>
        <v>0</v>
      </c>
      <c r="H49" s="1"/>
      <c r="I49" s="16">
        <f>+'[1]Budget for Adoption'!I49</f>
        <v>0</v>
      </c>
      <c r="J49" s="19"/>
      <c r="K49" s="17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18" customFormat="1" x14ac:dyDescent="0.2">
      <c r="B50" s="18">
        <v>32</v>
      </c>
      <c r="C50" s="18" t="s">
        <v>43</v>
      </c>
      <c r="E50" s="16">
        <f>+'[1]Budget for Adoption'!E50</f>
        <v>0</v>
      </c>
      <c r="G50" s="16">
        <f>+'[1]Budget for Adoption'!G50</f>
        <v>0</v>
      </c>
      <c r="H50" s="1"/>
      <c r="I50" s="16">
        <f>+'[1]Budget for Adoption'!I50</f>
        <v>0</v>
      </c>
      <c r="J50" s="19"/>
      <c r="K50" s="17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2:25" s="18" customFormat="1" x14ac:dyDescent="0.2">
      <c r="B51" s="18">
        <v>33</v>
      </c>
      <c r="C51" s="18" t="s">
        <v>44</v>
      </c>
      <c r="E51" s="16">
        <f>+'[1]Budget for Adoption'!E51</f>
        <v>634927.18999999994</v>
      </c>
      <c r="G51" s="16">
        <f>+'[1]Budget for Adoption'!G51</f>
        <v>0</v>
      </c>
      <c r="H51" s="1"/>
      <c r="I51" s="16">
        <f>+'[1]Budget for Adoption'!I51</f>
        <v>0</v>
      </c>
      <c r="J51" s="19"/>
      <c r="K51" s="17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2:25" s="18" customFormat="1" x14ac:dyDescent="0.2">
      <c r="B52" s="18">
        <v>34</v>
      </c>
      <c r="C52" s="18" t="s">
        <v>45</v>
      </c>
      <c r="E52" s="16">
        <f>+'[1]Budget for Adoption'!E52</f>
        <v>2285377.12</v>
      </c>
      <c r="G52" s="16">
        <f>+'[1]Budget for Adoption'!G52</f>
        <v>0</v>
      </c>
      <c r="H52" s="1"/>
      <c r="I52" s="16">
        <f>+'[1]Budget for Adoption'!I52</f>
        <v>0</v>
      </c>
      <c r="J52" s="19"/>
      <c r="K52" s="17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2:25" s="18" customFormat="1" x14ac:dyDescent="0.2">
      <c r="B53" s="18">
        <v>35</v>
      </c>
      <c r="C53" s="18" t="s">
        <v>46</v>
      </c>
      <c r="E53" s="16">
        <f>+'[1]Budget for Adoption'!E53</f>
        <v>1850</v>
      </c>
      <c r="G53" s="16">
        <f>+'[1]Budget for Adoption'!G53</f>
        <v>0</v>
      </c>
      <c r="H53" s="1"/>
      <c r="I53" s="16">
        <f>+'[1]Budget for Adoption'!I53</f>
        <v>2506608</v>
      </c>
      <c r="J53" s="19"/>
      <c r="K53" s="17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2:25" s="18" customFormat="1" x14ac:dyDescent="0.2">
      <c r="B54" s="18">
        <v>36</v>
      </c>
      <c r="C54" s="18" t="s">
        <v>47</v>
      </c>
      <c r="E54" s="16">
        <f>+'[1]Budget for Adoption'!E54</f>
        <v>2278433.08</v>
      </c>
      <c r="G54" s="16">
        <f>+'[1]Budget for Adoption'!G54</f>
        <v>0</v>
      </c>
      <c r="H54" s="1"/>
      <c r="I54" s="16">
        <f>+'[1]Budget for Adoption'!I54</f>
        <v>0</v>
      </c>
      <c r="J54" s="19"/>
      <c r="K54" s="17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2:25" s="18" customFormat="1" x14ac:dyDescent="0.2">
      <c r="B55" s="18">
        <v>41</v>
      </c>
      <c r="C55" s="18" t="s">
        <v>48</v>
      </c>
      <c r="E55" s="16">
        <f>+'[1]Budget for Adoption'!E55</f>
        <v>2553333.3899999997</v>
      </c>
      <c r="G55" s="16">
        <f>+'[1]Budget for Adoption'!G55</f>
        <v>0</v>
      </c>
      <c r="H55" s="1"/>
      <c r="I55" s="16">
        <f>+'[1]Budget for Adoption'!I55</f>
        <v>0</v>
      </c>
      <c r="J55" s="19"/>
      <c r="K55" s="17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2:25" s="18" customFormat="1" x14ac:dyDescent="0.2">
      <c r="B56" s="18">
        <v>51</v>
      </c>
      <c r="C56" s="18" t="s">
        <v>49</v>
      </c>
      <c r="E56" s="16">
        <f>+'[1]Budget for Adoption'!E56</f>
        <v>6257372.8399999999</v>
      </c>
      <c r="G56" s="16">
        <f>+'[1]Budget for Adoption'!G56</f>
        <v>0</v>
      </c>
      <c r="H56" s="1"/>
      <c r="I56" s="16">
        <f>+'[1]Budget for Adoption'!I56</f>
        <v>0</v>
      </c>
      <c r="J56" s="19"/>
      <c r="K56" s="17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2:25" s="18" customFormat="1" x14ac:dyDescent="0.2">
      <c r="B57" s="18">
        <v>52</v>
      </c>
      <c r="C57" s="18" t="s">
        <v>50</v>
      </c>
      <c r="E57" s="16">
        <f>+'[1]Budget for Adoption'!E57</f>
        <v>733053.13</v>
      </c>
      <c r="G57" s="16">
        <f>+'[1]Budget for Adoption'!G57</f>
        <v>0</v>
      </c>
      <c r="H57" s="1"/>
      <c r="I57" s="16">
        <f>+'[1]Budget for Adoption'!I57</f>
        <v>0</v>
      </c>
      <c r="J57" s="19"/>
      <c r="K57" s="17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2:25" s="18" customFormat="1" x14ac:dyDescent="0.2">
      <c r="B58" s="18">
        <v>53</v>
      </c>
      <c r="C58" s="18" t="s">
        <v>51</v>
      </c>
      <c r="E58" s="16">
        <f>+'[1]Budget for Adoption'!E58</f>
        <v>1555264.44</v>
      </c>
      <c r="G58" s="16">
        <f>+'[1]Budget for Adoption'!G58</f>
        <v>0</v>
      </c>
      <c r="H58" s="1"/>
      <c r="I58" s="16">
        <f>+'[1]Budget for Adoption'!I58</f>
        <v>0</v>
      </c>
      <c r="J58" s="19"/>
      <c r="K58" s="17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2:25" s="18" customFormat="1" x14ac:dyDescent="0.2">
      <c r="B59" s="18">
        <v>61</v>
      </c>
      <c r="C59" s="18" t="s">
        <v>52</v>
      </c>
      <c r="E59" s="16">
        <f>+'[1]Budget for Adoption'!E59</f>
        <v>282321.31</v>
      </c>
      <c r="G59" s="16">
        <f>+'[1]Budget for Adoption'!G59</f>
        <v>0</v>
      </c>
      <c r="H59" s="1"/>
      <c r="I59" s="16">
        <f>+'[1]Budget for Adoption'!I59</f>
        <v>0</v>
      </c>
      <c r="J59" s="19"/>
      <c r="K59" s="17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2:25" s="18" customFormat="1" x14ac:dyDescent="0.2">
      <c r="B60" s="18">
        <v>71</v>
      </c>
      <c r="C60" s="18" t="s">
        <v>3</v>
      </c>
      <c r="E60" s="16">
        <f>+'[1]Budget for Adoption'!E60</f>
        <v>164289</v>
      </c>
      <c r="G60" s="16">
        <f>+'[1]Budget for Adoption'!G60</f>
        <v>12621725</v>
      </c>
      <c r="H60" s="1"/>
      <c r="I60" s="16">
        <f>+'[1]Budget for Adoption'!I60</f>
        <v>0</v>
      </c>
      <c r="J60" s="19"/>
      <c r="K60" s="17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2:25" s="18" customFormat="1" x14ac:dyDescent="0.2">
      <c r="B61" s="18">
        <v>81</v>
      </c>
      <c r="C61" s="18" t="s">
        <v>53</v>
      </c>
      <c r="E61" s="16">
        <f>+'[1]Budget for Adoption'!E61</f>
        <v>30000</v>
      </c>
      <c r="G61" s="16">
        <f>+'[1]Budget for Adoption'!G61</f>
        <v>0</v>
      </c>
      <c r="H61" s="1"/>
      <c r="I61" s="16">
        <f>+'[1]Budget for Adoption'!I61</f>
        <v>0</v>
      </c>
      <c r="J61" s="19"/>
      <c r="K61" s="17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2:25" s="18" customFormat="1" x14ac:dyDescent="0.2">
      <c r="B62" s="18">
        <v>93</v>
      </c>
      <c r="C62" s="18" t="s">
        <v>54</v>
      </c>
      <c r="E62" s="16">
        <f>+'[1]Budget for Adoption'!E62</f>
        <v>40000</v>
      </c>
      <c r="G62" s="16">
        <f>+'[1]Budget for Adoption'!G62</f>
        <v>0</v>
      </c>
      <c r="H62" s="1"/>
      <c r="I62" s="16">
        <f>+'[1]Budget for Adoption'!I62</f>
        <v>0</v>
      </c>
      <c r="J62" s="19"/>
      <c r="K62" s="17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2:25" x14ac:dyDescent="0.2">
      <c r="B63" s="18">
        <v>95</v>
      </c>
      <c r="C63" s="1" t="s">
        <v>55</v>
      </c>
      <c r="E63" s="16">
        <f>+'[1]Budget for Adoption'!E63</f>
        <v>11000</v>
      </c>
      <c r="G63" s="16">
        <f>+'[1]Budget for Adoption'!G63</f>
        <v>0</v>
      </c>
      <c r="I63" s="16">
        <f>+'[1]Budget for Adoption'!I63</f>
        <v>0</v>
      </c>
      <c r="K63" s="17"/>
    </row>
    <row r="64" spans="2:25" x14ac:dyDescent="0.2">
      <c r="B64" s="18">
        <v>99</v>
      </c>
      <c r="C64" s="1" t="s">
        <v>56</v>
      </c>
      <c r="E64" s="16">
        <f>+'[1]Budget for Adoption'!E64</f>
        <v>405000</v>
      </c>
      <c r="G64" s="16">
        <f>+'[1]Budget for Adoption'!G64</f>
        <v>0</v>
      </c>
      <c r="I64" s="16">
        <f>+'[1]Budget for Adoption'!I64</f>
        <v>0</v>
      </c>
      <c r="K64" s="17"/>
    </row>
    <row r="65" spans="1:11" x14ac:dyDescent="0.2">
      <c r="B65" s="1">
        <v>8911</v>
      </c>
      <c r="C65" s="1" t="s">
        <v>57</v>
      </c>
      <c r="E65" s="16">
        <f>+'[1]Budget for Adoption'!E65</f>
        <v>0</v>
      </c>
      <c r="G65" s="16">
        <f>+'[1]Budget for Adoption'!G65</f>
        <v>0</v>
      </c>
      <c r="I65" s="16">
        <f>+'[1]Budget for Adoption'!I65</f>
        <v>0</v>
      </c>
      <c r="K65" s="17"/>
    </row>
    <row r="66" spans="1:11" ht="5.25" customHeight="1" x14ac:dyDescent="0.2"/>
    <row r="67" spans="1:11" ht="13.5" thickBot="1" x14ac:dyDescent="0.25">
      <c r="A67" s="20"/>
      <c r="B67" s="21" t="s">
        <v>58</v>
      </c>
      <c r="C67" s="2"/>
      <c r="D67" s="2"/>
      <c r="E67" s="22">
        <f>SUM(E44:E65)</f>
        <v>59555940.519999988</v>
      </c>
      <c r="F67" s="2"/>
      <c r="G67" s="22">
        <f>SUM(G44:G65)</f>
        <v>12621725</v>
      </c>
      <c r="H67" s="19"/>
      <c r="I67" s="22">
        <f>SUM(I44:I65)</f>
        <v>2506608</v>
      </c>
    </row>
    <row r="68" spans="1:11" ht="14.25" thickTop="1" thickBot="1" x14ac:dyDescent="0.25">
      <c r="A68" s="20"/>
      <c r="B68" s="21"/>
      <c r="C68" s="2"/>
      <c r="D68" s="2"/>
      <c r="E68" s="23"/>
      <c r="F68" s="2"/>
      <c r="G68" s="23"/>
      <c r="H68" s="19"/>
      <c r="I68" s="23"/>
    </row>
    <row r="69" spans="1:11" ht="13.5" thickBot="1" x14ac:dyDescent="0.25">
      <c r="B69" s="24" t="s">
        <v>59</v>
      </c>
      <c r="C69" s="25"/>
      <c r="D69" s="25"/>
      <c r="E69" s="26">
        <f>E41-E67</f>
        <v>-3099999.5199999884</v>
      </c>
      <c r="F69" s="26">
        <f>F41-F67</f>
        <v>0</v>
      </c>
      <c r="G69" s="26">
        <f>G41-G67</f>
        <v>-42759</v>
      </c>
      <c r="H69" s="26">
        <f>H41-H67</f>
        <v>0</v>
      </c>
      <c r="I69" s="27">
        <f>I41-I67</f>
        <v>294320</v>
      </c>
    </row>
    <row r="70" spans="1:11" ht="6" customHeight="1" x14ac:dyDescent="0.2"/>
    <row r="72" spans="1:11" ht="6" customHeight="1" x14ac:dyDescent="0.25">
      <c r="B72"/>
      <c r="C72"/>
      <c r="D72"/>
    </row>
    <row r="73" spans="1:11" ht="15" x14ac:dyDescent="0.25">
      <c r="B73"/>
      <c r="C73"/>
      <c r="D73"/>
    </row>
    <row r="74" spans="1:11" ht="6" customHeight="1" x14ac:dyDescent="0.25">
      <c r="B74"/>
      <c r="C74"/>
      <c r="D74"/>
    </row>
    <row r="75" spans="1:11" ht="15" x14ac:dyDescent="0.25">
      <c r="B75"/>
      <c r="C75"/>
      <c r="D75"/>
    </row>
    <row r="76" spans="1:11" ht="6" customHeight="1" x14ac:dyDescent="0.25">
      <c r="B76"/>
      <c r="C76"/>
      <c r="D76"/>
    </row>
    <row r="77" spans="1:11" ht="15" x14ac:dyDescent="0.25">
      <c r="B77"/>
      <c r="C77"/>
      <c r="D77" s="28"/>
    </row>
    <row r="78" spans="1:11" ht="6" customHeight="1" x14ac:dyDescent="0.25">
      <c r="B78"/>
      <c r="C78"/>
      <c r="D78"/>
    </row>
    <row r="79" spans="1:11" ht="15" x14ac:dyDescent="0.25">
      <c r="B79"/>
      <c r="C79"/>
      <c r="D79"/>
    </row>
  </sheetData>
  <mergeCells count="3">
    <mergeCell ref="B1:I1"/>
    <mergeCell ref="B2:I2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Friendswood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Petree</dc:creator>
  <cp:lastModifiedBy>Amber Petree</cp:lastModifiedBy>
  <dcterms:created xsi:type="dcterms:W3CDTF">2020-09-17T21:20:58Z</dcterms:created>
  <dcterms:modified xsi:type="dcterms:W3CDTF">2022-08-24T13:58:39Z</dcterms:modified>
</cp:coreProperties>
</file>